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abifelsted/Desktop/"/>
    </mc:Choice>
  </mc:AlternateContent>
  <xr:revisionPtr revIDLastSave="0" documentId="13_ncr:1_{D8B78231-E263-8C4A-AC96-420966C269A7}" xr6:coauthVersionLast="36" xr6:coauthVersionMax="36" xr10:uidLastSave="{00000000-0000-0000-0000-000000000000}"/>
  <bookViews>
    <workbookView xWindow="2760" yWindow="460" windowWidth="25600" windowHeight="14480" xr2:uid="{4D673B9D-A4AC-BE42-91A4-881A4F3C155B}"/>
  </bookViews>
  <sheets>
    <sheet name="Grade Calculator" sheetId="1" r:id="rId1"/>
    <sheet name="Overall GPA calculator" sheetId="2" r:id="rId2"/>
    <sheet name="Shadowing Hours" sheetId="3" r:id="rId3"/>
    <sheet name="Volunteer Hours" sheetId="5" r:id="rId4"/>
    <sheet name="Extracurricular's Summary" sheetId="4" r:id="rId5"/>
    <sheet name="Contact information" sheetId="6" r:id="rId6"/>
    <sheet name="MCAT Scores" sheetId="7" r:id="rId7"/>
    <sheet name="List of Medical Schools" sheetId="9" r:id="rId8"/>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2" l="1"/>
  <c r="G101" i="2"/>
  <c r="G91" i="2"/>
  <c r="G81" i="2"/>
  <c r="G71" i="2"/>
  <c r="G61" i="2"/>
  <c r="G51" i="2"/>
  <c r="G41" i="2"/>
  <c r="G31" i="2"/>
  <c r="G21" i="2"/>
  <c r="C103" i="2"/>
  <c r="C93" i="2"/>
  <c r="M15" i="2"/>
  <c r="H11" i="2"/>
  <c r="R13" i="4"/>
  <c r="C32" i="4"/>
  <c r="L8" i="4"/>
  <c r="H14" i="4"/>
  <c r="K3" i="5"/>
  <c r="B81" i="7" l="1"/>
  <c r="D81" i="7"/>
  <c r="L11" i="3" l="1"/>
  <c r="L10" i="3"/>
  <c r="L8" i="3"/>
  <c r="C83" i="2"/>
  <c r="F81" i="2"/>
  <c r="F80" i="2"/>
  <c r="F79" i="2"/>
  <c r="F78" i="2"/>
  <c r="F77" i="2"/>
  <c r="F76" i="2"/>
  <c r="C73" i="2"/>
  <c r="F71" i="2"/>
  <c r="F70" i="2"/>
  <c r="F69" i="2"/>
  <c r="F68" i="2"/>
  <c r="F67" i="2"/>
  <c r="F66" i="2"/>
  <c r="C63" i="2"/>
  <c r="F61" i="2"/>
  <c r="F60" i="2"/>
  <c r="F59" i="2"/>
  <c r="F58" i="2"/>
  <c r="F57" i="2"/>
  <c r="F56" i="2"/>
  <c r="C53" i="2"/>
  <c r="F51" i="2"/>
  <c r="F50" i="2"/>
  <c r="F49" i="2"/>
  <c r="F48" i="2"/>
  <c r="F47" i="2"/>
  <c r="F46" i="2"/>
  <c r="C43" i="2"/>
  <c r="F41" i="2"/>
  <c r="F40" i="2"/>
  <c r="F39" i="2"/>
  <c r="F38" i="2"/>
  <c r="F37" i="2"/>
  <c r="F36" i="2"/>
  <c r="C33" i="2"/>
  <c r="F31" i="2"/>
  <c r="F30" i="2"/>
  <c r="F29" i="2"/>
  <c r="F28" i="2"/>
  <c r="F27" i="2"/>
  <c r="F26" i="2"/>
  <c r="C23" i="2"/>
  <c r="C18" i="1"/>
  <c r="E8" i="1"/>
  <c r="C13" i="2"/>
  <c r="F7" i="2"/>
  <c r="F8" i="2"/>
  <c r="F9" i="2"/>
  <c r="F10" i="2"/>
  <c r="F11" i="2"/>
  <c r="F6" i="2"/>
  <c r="E3" i="1"/>
  <c r="E4" i="1"/>
  <c r="E5" i="1"/>
  <c r="E6" i="1"/>
  <c r="E7" i="1"/>
  <c r="G11" i="2" l="1"/>
  <c r="G4" i="1"/>
</calcChain>
</file>

<file path=xl/sharedStrings.xml><?xml version="1.0" encoding="utf-8"?>
<sst xmlns="http://schemas.openxmlformats.org/spreadsheetml/2006/main" count="488" uniqueCount="239">
  <si>
    <t>Exams</t>
  </si>
  <si>
    <t>Homework</t>
  </si>
  <si>
    <t>Final</t>
  </si>
  <si>
    <t>Reading</t>
  </si>
  <si>
    <t>Category</t>
  </si>
  <si>
    <t>Your Percentage</t>
  </si>
  <si>
    <t xml:space="preserve">Category weight in final grade </t>
  </si>
  <si>
    <t>Sum</t>
  </si>
  <si>
    <t>Your grade</t>
  </si>
  <si>
    <t>Other</t>
  </si>
  <si>
    <t>1. Enter the categories that your class uses (e.g. tests, homework, attendance) into the "category" section. Leave other sections blank</t>
  </si>
  <si>
    <t>Attendance</t>
  </si>
  <si>
    <t>2. Enter the weight of each category into the "category weight" section, this is how much each category is work (e.g. if your tests are 50% of your grade and your homework is 10% then enter "10%" into the box.</t>
  </si>
  <si>
    <t>Exam Average</t>
  </si>
  <si>
    <t>Exam 1</t>
  </si>
  <si>
    <t>Exam 2</t>
  </si>
  <si>
    <t>Exam 3</t>
  </si>
  <si>
    <t>3. Use the "exam average" box to determine the average grade you earned on your exams. If your final is weighted seperately, leave "final" blank. Take the exam average percent and enter it into "your percentage" for exams.</t>
  </si>
  <si>
    <t>4. Enter what percent you have earned in that category into "your percentage" (e.g. if you got an average of 74% on your exams, enter 74% into the box)</t>
  </si>
  <si>
    <t>5. Look at final grade in "your grade". You can change the % in "your percentage" to see what percent in each category will change your grade.</t>
  </si>
  <si>
    <t>Overall exam average</t>
  </si>
  <si>
    <t>Overall GPA calculator</t>
  </si>
  <si>
    <t>Semester 1</t>
  </si>
  <si>
    <t>Class 1</t>
  </si>
  <si>
    <t>Class 2</t>
  </si>
  <si>
    <t>Class 3</t>
  </si>
  <si>
    <t>Class 4</t>
  </si>
  <si>
    <t>Class 5</t>
  </si>
  <si>
    <t>Class 6</t>
  </si>
  <si>
    <t>Semester 2</t>
  </si>
  <si>
    <t>Semester 3</t>
  </si>
  <si>
    <t>Science Class? (Y/N)</t>
  </si>
  <si>
    <t>Credit Hours</t>
  </si>
  <si>
    <t>Grade</t>
  </si>
  <si>
    <t>Semester GPA</t>
  </si>
  <si>
    <t>A</t>
  </si>
  <si>
    <t>A-</t>
  </si>
  <si>
    <t>B</t>
  </si>
  <si>
    <t>C+</t>
  </si>
  <si>
    <t xml:space="preserve">A </t>
  </si>
  <si>
    <t>B+</t>
  </si>
  <si>
    <t>B-</t>
  </si>
  <si>
    <t>C</t>
  </si>
  <si>
    <t>C-</t>
  </si>
  <si>
    <t>D+</t>
  </si>
  <si>
    <t>D</t>
  </si>
  <si>
    <t>D-</t>
  </si>
  <si>
    <t>F</t>
  </si>
  <si>
    <t>Value</t>
  </si>
  <si>
    <t>Weight</t>
  </si>
  <si>
    <t>Credits</t>
  </si>
  <si>
    <t>Potential Grade Calculator</t>
  </si>
  <si>
    <t>Exam 4</t>
  </si>
  <si>
    <t>Exam5</t>
  </si>
  <si>
    <t>Semester 4</t>
  </si>
  <si>
    <t>Semester 5</t>
  </si>
  <si>
    <t>Semester 6</t>
  </si>
  <si>
    <t>Semester 7</t>
  </si>
  <si>
    <t>Semester 8</t>
  </si>
  <si>
    <t>Semester 9</t>
  </si>
  <si>
    <t>Semester 10</t>
  </si>
  <si>
    <t>Overall GPA</t>
  </si>
  <si>
    <t>sGPA</t>
  </si>
  <si>
    <t xml:space="preserve">1. Enter the name of your class to replace "Class 1" </t>
  </si>
  <si>
    <t>2. Under "science class?" enter a Y if your class is science and N if the class is non-science</t>
  </si>
  <si>
    <t>3. Enter the number of credit hours under "credit hours"</t>
  </si>
  <si>
    <t>4. Enter the grade you earned in the class as a value (e.g. A-)</t>
  </si>
  <si>
    <t>5. Enter the value of the grade under "value" (reference grade chart, this is how AMCAS will weight the grade)</t>
  </si>
  <si>
    <t>Physician Name</t>
  </si>
  <si>
    <t>Specialty</t>
  </si>
  <si>
    <t xml:space="preserve">Dr. </t>
  </si>
  <si>
    <t>MD/DO?</t>
  </si>
  <si>
    <t>Hours shadowed</t>
  </si>
  <si>
    <t>Date</t>
  </si>
  <si>
    <t>Any special things about this experience?</t>
  </si>
  <si>
    <t>Number MD's Shadowed</t>
  </si>
  <si>
    <t>Number DO's Shadowed</t>
  </si>
  <si>
    <t>Total Hours</t>
  </si>
  <si>
    <t>Email Address</t>
  </si>
  <si>
    <t>Phone Number</t>
  </si>
  <si>
    <t>MD</t>
  </si>
  <si>
    <t>Dr. Jones</t>
  </si>
  <si>
    <t>jonsey@gmail.com</t>
  </si>
  <si>
    <t>800-222-2222</t>
  </si>
  <si>
    <t>Pediatrics</t>
  </si>
  <si>
    <t>I saw a child with cross-eyes!</t>
  </si>
  <si>
    <t>Dr. Hallaway</t>
  </si>
  <si>
    <t>1. Fill out the information in the table for each doctor you shadow</t>
  </si>
  <si>
    <t>2. If you shadow the same physician more than one time, do not put if they are an MD/DO again or it will count it as a new doctor under "Number MD's/DO's shadowed.</t>
  </si>
  <si>
    <t>3. Fill out each doctor's contact information, you will be happy that you have it when it comes time to apply!</t>
  </si>
  <si>
    <t>hallhall@gmail.com</t>
  </si>
  <si>
    <t>209-000-0000</t>
  </si>
  <si>
    <t>Cardiology</t>
  </si>
  <si>
    <t>4. If you need to add more rows, you will need to change the formulas under "total hours" and number of MD/Do's shadowed to inclue more cells.</t>
  </si>
  <si>
    <t>Organization</t>
  </si>
  <si>
    <t>My role as a volunteer</t>
  </si>
  <si>
    <t>Hours</t>
  </si>
  <si>
    <t>Unique Experiences</t>
  </si>
  <si>
    <t>Supervisor Email</t>
  </si>
  <si>
    <t>Supervisor phone #</t>
  </si>
  <si>
    <t>CLUBS</t>
  </si>
  <si>
    <t>CLINICAL EXPERIENCES</t>
  </si>
  <si>
    <t>RESEARCH</t>
  </si>
  <si>
    <t>Name</t>
  </si>
  <si>
    <t>Title</t>
  </si>
  <si>
    <t>Email</t>
  </si>
  <si>
    <t>John Smith</t>
  </si>
  <si>
    <t>Professor (MMBIO 240)</t>
  </si>
  <si>
    <t>Harvard</t>
  </si>
  <si>
    <t>johnsmith@gmail.com</t>
  </si>
  <si>
    <t>999-999-9999</t>
  </si>
  <si>
    <t>FLE</t>
  </si>
  <si>
    <t>Average</t>
  </si>
  <si>
    <t>Passage 76</t>
  </si>
  <si>
    <t>Passage 75</t>
  </si>
  <si>
    <t>Passage 74</t>
  </si>
  <si>
    <t>Passage 73</t>
  </si>
  <si>
    <t>Passage 72</t>
  </si>
  <si>
    <t>Passage 71</t>
  </si>
  <si>
    <t>Passage 70</t>
  </si>
  <si>
    <t>Passage 69</t>
  </si>
  <si>
    <t>Passage 68</t>
  </si>
  <si>
    <t>Passage 67</t>
  </si>
  <si>
    <t>Passage 66</t>
  </si>
  <si>
    <t>Passage 65</t>
  </si>
  <si>
    <t>Passage 64</t>
  </si>
  <si>
    <t>Passage 63</t>
  </si>
  <si>
    <t>Passage 62</t>
  </si>
  <si>
    <t>Passage 61</t>
  </si>
  <si>
    <t>Passage 60</t>
  </si>
  <si>
    <t>PS</t>
  </si>
  <si>
    <t>Passage 59</t>
  </si>
  <si>
    <t>BB</t>
  </si>
  <si>
    <t>Passage 58</t>
  </si>
  <si>
    <t>CARS</t>
  </si>
  <si>
    <t>Passage 57</t>
  </si>
  <si>
    <t>CP</t>
  </si>
  <si>
    <t>Passage 56</t>
  </si>
  <si>
    <t>#12</t>
  </si>
  <si>
    <t>Passage 55</t>
  </si>
  <si>
    <t>Passage 54</t>
  </si>
  <si>
    <t>Passage 53</t>
  </si>
  <si>
    <t>Passage 52</t>
  </si>
  <si>
    <t>Passage 51</t>
  </si>
  <si>
    <t>#11</t>
  </si>
  <si>
    <t>Passage 50</t>
  </si>
  <si>
    <t>Passage 49</t>
  </si>
  <si>
    <t>Passage 48</t>
  </si>
  <si>
    <t>Passage 47</t>
  </si>
  <si>
    <t>Passage 46</t>
  </si>
  <si>
    <t>#10</t>
  </si>
  <si>
    <t>Passage 45</t>
  </si>
  <si>
    <t>Passage 44</t>
  </si>
  <si>
    <t>Passage 43</t>
  </si>
  <si>
    <t>Passage 42</t>
  </si>
  <si>
    <t>Passage 41</t>
  </si>
  <si>
    <t>#9</t>
  </si>
  <si>
    <t>Passage 40</t>
  </si>
  <si>
    <t>Passage 39</t>
  </si>
  <si>
    <t>Passage 38</t>
  </si>
  <si>
    <t>Passage 37</t>
  </si>
  <si>
    <t>Passage 36</t>
  </si>
  <si>
    <t>#8</t>
  </si>
  <si>
    <t>Passage 35</t>
  </si>
  <si>
    <t>Passage 34</t>
  </si>
  <si>
    <t>Passage 33</t>
  </si>
  <si>
    <t>Passage 32</t>
  </si>
  <si>
    <t>Passage 31</t>
  </si>
  <si>
    <t>#7</t>
  </si>
  <si>
    <t>Passage 30</t>
  </si>
  <si>
    <t>Passage 29</t>
  </si>
  <si>
    <t>Passage 28</t>
  </si>
  <si>
    <t>Passage 27</t>
  </si>
  <si>
    <t>Passage 26</t>
  </si>
  <si>
    <t>#6</t>
  </si>
  <si>
    <t>Passage 25</t>
  </si>
  <si>
    <t>Passage 24</t>
  </si>
  <si>
    <t>Passage 23</t>
  </si>
  <si>
    <t>Passage 22</t>
  </si>
  <si>
    <t>Passage 21</t>
  </si>
  <si>
    <t>#5</t>
  </si>
  <si>
    <t>Passage 20</t>
  </si>
  <si>
    <t>Passage 19</t>
  </si>
  <si>
    <t>Passage 18</t>
  </si>
  <si>
    <t>Passage 17</t>
  </si>
  <si>
    <t>Passage 16</t>
  </si>
  <si>
    <t>#4</t>
  </si>
  <si>
    <t>Passage 15</t>
  </si>
  <si>
    <t>Passage 14</t>
  </si>
  <si>
    <t>Passage 13</t>
  </si>
  <si>
    <t>Passage 12</t>
  </si>
  <si>
    <t>Passage 11</t>
  </si>
  <si>
    <t>#3</t>
  </si>
  <si>
    <t>Passage 10</t>
  </si>
  <si>
    <t>Passage 9</t>
  </si>
  <si>
    <t>Passage 8</t>
  </si>
  <si>
    <t>Passage 7</t>
  </si>
  <si>
    <t>Passage 6</t>
  </si>
  <si>
    <t>#2</t>
  </si>
  <si>
    <t>Biology</t>
  </si>
  <si>
    <t>Passage 5</t>
  </si>
  <si>
    <t>Gen chem</t>
  </si>
  <si>
    <t>Passage 4</t>
  </si>
  <si>
    <t>Physics</t>
  </si>
  <si>
    <t>Passage 3</t>
  </si>
  <si>
    <t>Psych</t>
  </si>
  <si>
    <t>Passage 2</t>
  </si>
  <si>
    <t>Orgo</t>
  </si>
  <si>
    <t>Passage 1</t>
  </si>
  <si>
    <t>#1</t>
  </si>
  <si>
    <t>Biochem</t>
  </si>
  <si>
    <t>AAMC</t>
  </si>
  <si>
    <t>SCIENCE</t>
  </si>
  <si>
    <t>CAR Drills</t>
  </si>
  <si>
    <t>Practice Passages</t>
  </si>
  <si>
    <t>FLE's</t>
  </si>
  <si>
    <t>Club Name</t>
  </si>
  <si>
    <t>My position</t>
  </si>
  <si>
    <t>Supervisor</t>
  </si>
  <si>
    <t>PI</t>
  </si>
  <si>
    <t>Posters</t>
  </si>
  <si>
    <t>Abstrats</t>
  </si>
  <si>
    <t>Papers</t>
  </si>
  <si>
    <t>School</t>
  </si>
  <si>
    <t>GPA average</t>
  </si>
  <si>
    <t>MCAT average</t>
  </si>
  <si>
    <t>Cost</t>
  </si>
  <si>
    <t>Grading system</t>
  </si>
  <si>
    <t>Acceptace rate</t>
  </si>
  <si>
    <t>MD schools</t>
  </si>
  <si>
    <t>Out of state accepted?</t>
  </si>
  <si>
    <t>Location</t>
  </si>
  <si>
    <t>DO schools</t>
  </si>
  <si>
    <t>Hobbies</t>
  </si>
  <si>
    <t>What</t>
  </si>
  <si>
    <t>Y</t>
  </si>
  <si>
    <t>N</t>
  </si>
  <si>
    <t>6. For each semester, under "sGPA" enter "=average()" and select the values of the classes that you marked Y/N to get your sGPA for each semester</t>
  </si>
  <si>
    <t>7. As you finish each semester, go to "overall GPA" and enter "=average()" and click on the semester GPA of each semester you have finished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</si>
</sst>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3"/>
      <color rgb="FF444444"/>
      <name val="Lucida Grande"/>
      <family val="2"/>
    </font>
    <font>
      <b/>
      <sz val="13"/>
      <color rgb="FF444444"/>
      <name val="Lucida Grande"/>
      <family val="2"/>
    </font>
    <font>
      <sz val="11"/>
      <color rgb="FFFFFFFF"/>
      <name val="FontAwesome"/>
    </font>
    <font>
      <sz val="13"/>
      <color rgb="FF336699"/>
      <name val="Lucida Grande"/>
      <family val="2"/>
    </font>
    <font>
      <sz val="12"/>
      <color rgb="FF000000"/>
      <name val="-apple-system-font"/>
    </font>
    <font>
      <sz val="14"/>
      <color rgb="FF333333"/>
      <name val="Arial"/>
      <family val="2"/>
    </font>
    <font>
      <u/>
      <sz val="12"/>
      <color theme="10"/>
      <name val="Calibri"/>
      <family val="2"/>
      <scheme val="minor"/>
    </font>
    <font>
      <b/>
      <sz val="12"/>
      <color theme="1"/>
      <name val="Cambria"/>
      <family val="1"/>
    </font>
    <font>
      <b/>
      <sz val="16"/>
      <color theme="1"/>
      <name val="Cambria"/>
      <family val="1"/>
    </font>
    <font>
      <sz val="12"/>
      <color rgb="FF000000"/>
      <name val="Calibri"/>
      <family val="2"/>
      <scheme val="minor"/>
    </font>
    <font>
      <sz val="16"/>
      <color theme="1"/>
      <name val="Cambria"/>
      <family val="1"/>
    </font>
    <font>
      <sz val="12"/>
      <color rgb="FFFF0000"/>
      <name val="Calibri (Body)_x0000_"/>
    </font>
    <font>
      <sz val="12"/>
      <color rgb="FFFF0000"/>
      <name val="Calibri (Body)"/>
    </font>
    <font>
      <b/>
      <sz val="12"/>
      <color rgb="FFFF0000"/>
      <name val="Calibri (Body)"/>
    </font>
    <font>
      <b/>
      <sz val="12"/>
      <color rgb="FFFF0000"/>
      <name val="Calibri"/>
      <family val="2"/>
      <scheme val="minor"/>
    </font>
    <font>
      <sz val="12"/>
      <color theme="1"/>
      <name val="Times New Roman"/>
      <family val="1"/>
    </font>
    <font>
      <sz val="16"/>
      <color theme="1"/>
      <name val="Times New Roman"/>
      <family val="1"/>
    </font>
    <font>
      <sz val="16"/>
      <color theme="1"/>
      <name val="Calibri"/>
      <family val="2"/>
      <scheme val="minor"/>
    </font>
    <font>
      <b/>
      <sz val="10"/>
      <color theme="1"/>
      <name val="Arial"/>
      <family val="2"/>
    </font>
    <font>
      <sz val="10"/>
      <color theme="1"/>
      <name val="Arial"/>
      <family val="2"/>
    </font>
    <font>
      <b/>
      <sz val="14"/>
      <color theme="1"/>
      <name val="Arial"/>
      <family val="2"/>
    </font>
    <font>
      <sz val="13"/>
      <color rgb="FF242729"/>
      <name val="Consolas"/>
      <family val="2"/>
    </font>
  </fonts>
  <fills count="28">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CFF"/>
        <bgColor indexed="64"/>
      </patternFill>
    </fill>
    <fill>
      <patternFill patternType="solid">
        <fgColor rgb="FFFFC000"/>
        <bgColor indexed="64"/>
      </patternFill>
    </fill>
    <fill>
      <patternFill patternType="solid">
        <fgColor rgb="FFEDBBFF"/>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8083"/>
        <bgColor indexed="64"/>
      </patternFill>
    </fill>
    <fill>
      <patternFill patternType="solid">
        <fgColor rgb="FFE2D1FD"/>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BEF2FF"/>
        <bgColor indexed="64"/>
      </patternFill>
    </fill>
    <fill>
      <patternFill patternType="solid">
        <fgColor theme="9" tint="-0.499984740745262"/>
        <bgColor indexed="64"/>
      </patternFill>
    </fill>
    <fill>
      <patternFill patternType="solid">
        <fgColor rgb="FFFFC0FF"/>
        <bgColor indexed="64"/>
      </patternFill>
    </fill>
    <fill>
      <patternFill patternType="solid">
        <fgColor theme="4" tint="0.59999389629810485"/>
        <bgColor indexed="64"/>
      </patternFill>
    </fill>
    <fill>
      <patternFill patternType="solid">
        <fgColor rgb="FF93FEF2"/>
        <bgColor indexed="64"/>
      </patternFill>
    </fill>
    <fill>
      <patternFill patternType="solid">
        <fgColor rgb="FFAFFDD1"/>
        <bgColor indexed="64"/>
      </patternFill>
    </fill>
    <fill>
      <patternFill patternType="solid">
        <fgColor rgb="FFEDFDBA"/>
        <bgColor indexed="64"/>
      </patternFill>
    </fill>
    <fill>
      <patternFill patternType="solid">
        <fgColor rgb="FF44D8FF"/>
        <bgColor indexed="64"/>
      </patternFill>
    </fill>
    <fill>
      <patternFill patternType="solid">
        <fgColor rgb="FFFFE1B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theme="0" tint="-0.249977111117893"/>
      </bottom>
      <diagonal/>
    </border>
    <border>
      <left style="thin">
        <color auto="1"/>
      </left>
      <right/>
      <top style="thin">
        <color auto="1"/>
      </top>
      <bottom style="thin">
        <color auto="1"/>
      </bottom>
      <diagonal/>
    </border>
    <border>
      <left/>
      <right/>
      <top/>
      <bottom style="thin">
        <color theme="1"/>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03">
    <xf numFmtId="0" fontId="0" fillId="0" borderId="0" xfId="0"/>
    <xf numFmtId="0" fontId="5" fillId="0" borderId="0" xfId="0" applyFont="1"/>
    <xf numFmtId="0" fontId="4" fillId="0" borderId="0" xfId="0" applyFont="1"/>
    <xf numFmtId="0" fontId="6" fillId="0" borderId="0" xfId="0" applyFont="1"/>
    <xf numFmtId="0" fontId="7" fillId="0" borderId="0" xfId="0" applyFont="1"/>
    <xf numFmtId="16" fontId="4" fillId="0" borderId="0" xfId="0" applyNumberFormat="1" applyFont="1"/>
    <xf numFmtId="0" fontId="8" fillId="0" borderId="0" xfId="0" applyFont="1"/>
    <xf numFmtId="9" fontId="0" fillId="0" borderId="0" xfId="0" applyNumberFormat="1"/>
    <xf numFmtId="0" fontId="0" fillId="2" borderId="0" xfId="0" applyFill="1"/>
    <xf numFmtId="0" fontId="0" fillId="3" borderId="0" xfId="0" applyFill="1"/>
    <xf numFmtId="0" fontId="10" fillId="0" borderId="1" xfId="2" applyBorder="1"/>
    <xf numFmtId="2" fontId="9" fillId="0" borderId="1" xfId="1" applyNumberFormat="1" applyFont="1" applyBorder="1"/>
    <xf numFmtId="0" fontId="0" fillId="0" borderId="1" xfId="0" applyBorder="1"/>
    <xf numFmtId="0" fontId="0" fillId="4" borderId="1" xfId="0" applyFill="1" applyBorder="1"/>
    <xf numFmtId="0" fontId="3" fillId="4" borderId="1" xfId="0" applyFont="1" applyFill="1" applyBorder="1"/>
    <xf numFmtId="0" fontId="0" fillId="0" borderId="0" xfId="0" applyFill="1"/>
    <xf numFmtId="9" fontId="9" fillId="0" borderId="1" xfId="1" applyFont="1" applyBorder="1"/>
    <xf numFmtId="0" fontId="11" fillId="5" borderId="1" xfId="0" applyFont="1" applyFill="1" applyBorder="1" applyAlignment="1">
      <alignment horizontal="center"/>
    </xf>
    <xf numFmtId="0" fontId="12" fillId="6" borderId="1" xfId="0" applyFont="1" applyFill="1" applyBorder="1" applyAlignment="1">
      <alignment horizontal="left"/>
    </xf>
    <xf numFmtId="0" fontId="0" fillId="0" borderId="2" xfId="0" applyBorder="1"/>
    <xf numFmtId="0" fontId="0" fillId="0" borderId="0" xfId="0" applyBorder="1"/>
    <xf numFmtId="9" fontId="0" fillId="0" borderId="1" xfId="0" applyNumberFormat="1" applyBorder="1"/>
    <xf numFmtId="10" fontId="0" fillId="0" borderId="1" xfId="0" applyNumberFormat="1" applyBorder="1"/>
    <xf numFmtId="0" fontId="3" fillId="7" borderId="1" xfId="0" applyFont="1" applyFill="1" applyBorder="1"/>
    <xf numFmtId="0" fontId="3" fillId="8" borderId="1" xfId="0" applyFont="1" applyFill="1" applyBorder="1"/>
    <xf numFmtId="0" fontId="0" fillId="9" borderId="1" xfId="0" applyFill="1" applyBorder="1"/>
    <xf numFmtId="165" fontId="0" fillId="0" borderId="1" xfId="0" applyNumberFormat="1" applyBorder="1"/>
    <xf numFmtId="0" fontId="0" fillId="0" borderId="1" xfId="0" applyBorder="1" applyAlignment="1">
      <alignment horizontal="center"/>
    </xf>
    <xf numFmtId="0" fontId="0" fillId="0" borderId="3" xfId="0" applyBorder="1"/>
    <xf numFmtId="164" fontId="9" fillId="0" borderId="1" xfId="1" applyNumberFormat="1" applyFont="1" applyBorder="1"/>
    <xf numFmtId="164" fontId="0" fillId="0" borderId="1" xfId="1" applyNumberFormat="1" applyFont="1" applyBorder="1"/>
    <xf numFmtId="0" fontId="13" fillId="10" borderId="1" xfId="0" applyFont="1" applyFill="1" applyBorder="1"/>
    <xf numFmtId="0" fontId="13" fillId="10" borderId="3" xfId="0" applyFont="1" applyFill="1" applyBorder="1"/>
    <xf numFmtId="0" fontId="13" fillId="0" borderId="2" xfId="0" applyFont="1" applyBorder="1"/>
    <xf numFmtId="0" fontId="13" fillId="0" borderId="4" xfId="0" applyFont="1" applyBorder="1" applyAlignment="1">
      <alignment horizontal="center"/>
    </xf>
    <xf numFmtId="165" fontId="13" fillId="0" borderId="4" xfId="0" applyNumberFormat="1" applyFont="1" applyBorder="1"/>
    <xf numFmtId="0" fontId="13" fillId="0" borderId="4" xfId="0" applyFont="1" applyBorder="1"/>
    <xf numFmtId="0" fontId="13" fillId="0" borderId="0" xfId="0" applyFont="1"/>
    <xf numFmtId="0" fontId="13" fillId="0" borderId="3" xfId="0" applyFont="1" applyBorder="1"/>
    <xf numFmtId="0" fontId="0" fillId="3" borderId="1" xfId="0" applyFill="1" applyBorder="1" applyAlignment="1">
      <alignment horizont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14" fillId="0" borderId="0" xfId="0" applyFont="1"/>
    <xf numFmtId="0" fontId="14" fillId="11" borderId="5" xfId="0" applyFont="1" applyFill="1" applyBorder="1" applyAlignment="1">
      <alignment horizontal="center"/>
    </xf>
    <xf numFmtId="0" fontId="14" fillId="12" borderId="5" xfId="0" applyFont="1" applyFill="1" applyBorder="1"/>
    <xf numFmtId="0" fontId="0" fillId="7" borderId="1" xfId="0" applyFill="1" applyBorder="1"/>
    <xf numFmtId="14" fontId="0" fillId="0" borderId="1" xfId="0" applyNumberFormat="1" applyBorder="1"/>
    <xf numFmtId="0" fontId="0" fillId="13" borderId="1" xfId="0" applyFill="1" applyBorder="1"/>
    <xf numFmtId="0" fontId="14" fillId="14" borderId="5" xfId="0" applyFont="1" applyFill="1" applyBorder="1" applyAlignment="1">
      <alignment horizontal="center"/>
    </xf>
    <xf numFmtId="0" fontId="0" fillId="14" borderId="1" xfId="0" applyFill="1" applyBorder="1"/>
    <xf numFmtId="0" fontId="14" fillId="15" borderId="1" xfId="0" applyFont="1" applyFill="1" applyBorder="1" applyAlignment="1">
      <alignment horizontal="center"/>
    </xf>
    <xf numFmtId="0" fontId="0" fillId="0" borderId="6" xfId="0" applyBorder="1"/>
    <xf numFmtId="14" fontId="0" fillId="0" borderId="0" xfId="0" applyNumberFormat="1"/>
    <xf numFmtId="0" fontId="3" fillId="0" borderId="0" xfId="0" applyFont="1"/>
    <xf numFmtId="0" fontId="0" fillId="4" borderId="0" xfId="0" applyFill="1"/>
    <xf numFmtId="0" fontId="3" fillId="4" borderId="0" xfId="0" applyFont="1" applyFill="1"/>
    <xf numFmtId="0" fontId="0" fillId="16" borderId="1" xfId="0" applyFill="1" applyBorder="1"/>
    <xf numFmtId="0" fontId="0" fillId="11" borderId="1" xfId="0" applyFill="1" applyBorder="1"/>
    <xf numFmtId="0" fontId="0" fillId="5" borderId="1" xfId="0" applyFill="1" applyBorder="1"/>
    <xf numFmtId="0" fontId="0" fillId="5" borderId="7" xfId="0" applyFill="1" applyBorder="1"/>
    <xf numFmtId="0" fontId="3" fillId="17" borderId="2" xfId="0" applyFont="1" applyFill="1" applyBorder="1"/>
    <xf numFmtId="0" fontId="15" fillId="5" borderId="1" xfId="0" applyFont="1" applyFill="1" applyBorder="1"/>
    <xf numFmtId="0" fontId="0" fillId="11" borderId="3" xfId="0" applyFill="1" applyBorder="1"/>
    <xf numFmtId="0" fontId="0" fillId="0" borderId="1" xfId="0" applyFill="1" applyBorder="1"/>
    <xf numFmtId="0" fontId="3" fillId="17" borderId="5" xfId="0" applyFont="1" applyFill="1" applyBorder="1"/>
    <xf numFmtId="0" fontId="16" fillId="5" borderId="1" xfId="0" applyFont="1" applyFill="1" applyBorder="1"/>
    <xf numFmtId="9" fontId="0" fillId="18" borderId="1" xfId="0" applyNumberFormat="1" applyFill="1" applyBorder="1"/>
    <xf numFmtId="14" fontId="0" fillId="11" borderId="1" xfId="0" applyNumberFormat="1" applyFill="1" applyBorder="1"/>
    <xf numFmtId="0" fontId="3" fillId="17" borderId="1" xfId="0" applyFont="1" applyFill="1" applyBorder="1"/>
    <xf numFmtId="0" fontId="2" fillId="5" borderId="1" xfId="0" applyFont="1" applyFill="1" applyBorder="1"/>
    <xf numFmtId="0" fontId="17" fillId="5" borderId="1" xfId="0" applyFont="1" applyFill="1" applyBorder="1"/>
    <xf numFmtId="10" fontId="0" fillId="18" borderId="1" xfId="0" applyNumberFormat="1" applyFill="1" applyBorder="1"/>
    <xf numFmtId="0" fontId="18" fillId="5" borderId="1" xfId="0" applyFont="1" applyFill="1" applyBorder="1"/>
    <xf numFmtId="0" fontId="0" fillId="19" borderId="0" xfId="0" applyFill="1"/>
    <xf numFmtId="0" fontId="0" fillId="20" borderId="0" xfId="0" applyFill="1"/>
    <xf numFmtId="0" fontId="0" fillId="7" borderId="0" xfId="0" applyFill="1"/>
    <xf numFmtId="0" fontId="0" fillId="21" borderId="0" xfId="0" applyFill="1"/>
    <xf numFmtId="0" fontId="0" fillId="22" borderId="0" xfId="0" applyFill="1"/>
    <xf numFmtId="0" fontId="3" fillId="22" borderId="0" xfId="0" applyFont="1" applyFill="1"/>
    <xf numFmtId="0" fontId="21" fillId="0" borderId="0" xfId="0" applyFont="1"/>
    <xf numFmtId="0" fontId="0" fillId="0" borderId="8" xfId="0" applyBorder="1"/>
    <xf numFmtId="0" fontId="21" fillId="0" borderId="9" xfId="0" applyFont="1" applyBorder="1"/>
    <xf numFmtId="0" fontId="20" fillId="23" borderId="11" xfId="0" applyFont="1" applyFill="1" applyBorder="1"/>
    <xf numFmtId="0" fontId="20" fillId="24" borderId="12" xfId="0" applyFont="1" applyFill="1" applyBorder="1"/>
    <xf numFmtId="0" fontId="20" fillId="25" borderId="11" xfId="0" applyFont="1" applyFill="1" applyBorder="1"/>
    <xf numFmtId="0" fontId="0" fillId="0" borderId="10" xfId="0" applyBorder="1"/>
    <xf numFmtId="0" fontId="21" fillId="0" borderId="0" xfId="0" applyFont="1" applyBorder="1"/>
    <xf numFmtId="0" fontId="0" fillId="0" borderId="10" xfId="0" applyFill="1" applyBorder="1"/>
    <xf numFmtId="0" fontId="22" fillId="0" borderId="0" xfId="0" applyFont="1"/>
    <xf numFmtId="0" fontId="23" fillId="4" borderId="11" xfId="0" applyFont="1" applyFill="1" applyBorder="1"/>
    <xf numFmtId="0" fontId="24" fillId="26" borderId="10" xfId="0" applyFont="1" applyFill="1" applyBorder="1"/>
    <xf numFmtId="0" fontId="20" fillId="27" borderId="11" xfId="0" applyFont="1" applyFill="1" applyBorder="1"/>
    <xf numFmtId="0" fontId="19" fillId="24" borderId="10" xfId="0" applyFont="1" applyFill="1" applyBorder="1"/>
    <xf numFmtId="0" fontId="19" fillId="25" borderId="10" xfId="0" applyFont="1" applyFill="1" applyBorder="1"/>
    <xf numFmtId="0" fontId="19" fillId="27" borderId="10" xfId="0" applyFont="1" applyFill="1" applyBorder="1"/>
    <xf numFmtId="0" fontId="19" fillId="23" borderId="10" xfId="0" applyFont="1" applyFill="1" applyBorder="1"/>
    <xf numFmtId="0" fontId="0" fillId="9" borderId="7" xfId="0" applyFill="1" applyBorder="1"/>
    <xf numFmtId="0" fontId="0" fillId="9" borderId="10" xfId="0" applyFill="1" applyBorder="1"/>
    <xf numFmtId="0" fontId="0" fillId="0" borderId="13" xfId="0" applyBorder="1"/>
    <xf numFmtId="165" fontId="0" fillId="0" borderId="10" xfId="0" applyNumberFormat="1" applyBorder="1"/>
    <xf numFmtId="0" fontId="25" fillId="0" borderId="0" xfId="0" applyFont="1"/>
    <xf numFmtId="165" fontId="13" fillId="0" borderId="3" xfId="0" applyNumberFormat="1" applyFont="1" applyBorder="1"/>
    <xf numFmtId="165" fontId="0" fillId="0" borderId="3" xfId="0" applyNumberFormat="1" applyBorder="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E1B9"/>
      <color rgb="FF44D8FF"/>
      <color rgb="FF00BCFF"/>
      <color rgb="FFEDFDBA"/>
      <color rgb="FFAFFDD1"/>
      <color rgb="FF93FEF2"/>
      <color rgb="FFE2D1FD"/>
      <color rgb="FFFF8083"/>
      <color rgb="FFEDBBFF"/>
      <color rgb="FFD78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FLE</a:t>
            </a:r>
            <a:r>
              <a:rPr lang="en-US" baseline="0"/>
              <a:t> Progress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'MCAT Scores'!$B$1</c:f>
              <c:strCache>
                <c:ptCount val="1"/>
                <c:pt idx="0">
                  <c:v>FLE's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('MCAT Scores'!$B$3,'MCAT Scores'!$B$8,'MCAT Scores'!$B$13,'MCAT Scores'!$B$18,'MCAT Scores'!$B$23,'MCAT Scores'!$B$28,'MCAT Scores'!$B$33,'MCAT Scores'!$B$38,'MCAT Scores'!$B$43,'MCAT Scores'!$B$48,'MCAT Scores'!$B$53,'MCAT Scores'!$B$58)</c:f>
              <c:numCache>
                <c:formatCode>General</c:formatCode>
                <c:ptCount val="12"/>
              </c:numCache>
            </c:numRef>
          </c:val>
          <c:smooth val="0"/>
          <c:extLst>
            <c:ext xmlns:c16="http://schemas.microsoft.com/office/drawing/2014/chart" uri="{C3380CC4-5D6E-409C-BE32-E72D297353CC}">
              <c16:uniqueId val="{00000000-EEA4-6045-B78A-04EB75AB0CC9}"/>
            </c:ext>
          </c:extLst>
        </c:ser>
        <c:dLbls>
          <c:showLegendKey val="0"/>
          <c:showVal val="0"/>
          <c:showCatName val="0"/>
          <c:showSerName val="0"/>
          <c:showPercent val="0"/>
          <c:showBubbleSize val="0"/>
        </c:dLbls>
        <c:marker val="1"/>
        <c:smooth val="0"/>
        <c:axId val="817457696"/>
        <c:axId val="841130080"/>
      </c:lineChart>
      <c:catAx>
        <c:axId val="8174576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130080"/>
        <c:crosses val="autoZero"/>
        <c:auto val="1"/>
        <c:lblAlgn val="ctr"/>
        <c:lblOffset val="100"/>
        <c:noMultiLvlLbl val="0"/>
      </c:catAx>
      <c:valAx>
        <c:axId val="841130080"/>
        <c:scaling>
          <c:orientation val="minMax"/>
          <c:max val="520"/>
          <c:min val="47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457696"/>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Science Practice Passages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'MCAT Scores'!$D$1</c:f>
              <c:strCache>
                <c:ptCount val="1"/>
                <c:pt idx="0">
                  <c:v>Practice Passages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'MCAT Scores'!$D$3:$D$78</c:f>
              <c:numCache>
                <c:formatCode>0.00%</c:formatCode>
                <c:ptCount val="76"/>
              </c:numCache>
            </c:numRef>
          </c:val>
          <c:smooth val="0"/>
          <c:extLst>
            <c:ext xmlns:c16="http://schemas.microsoft.com/office/drawing/2014/chart" uri="{C3380CC4-5D6E-409C-BE32-E72D297353CC}">
              <c16:uniqueId val="{00000000-280D-1041-A015-2856E2DF7EBB}"/>
            </c:ext>
          </c:extLst>
        </c:ser>
        <c:dLbls>
          <c:showLegendKey val="0"/>
          <c:showVal val="0"/>
          <c:showCatName val="0"/>
          <c:showSerName val="0"/>
          <c:showPercent val="0"/>
          <c:showBubbleSize val="0"/>
        </c:dLbls>
        <c:marker val="1"/>
        <c:smooth val="0"/>
        <c:axId val="817608160"/>
        <c:axId val="856042384"/>
      </c:lineChart>
      <c:catAx>
        <c:axId val="8176081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6042384"/>
        <c:crosses val="autoZero"/>
        <c:auto val="1"/>
        <c:lblAlgn val="ctr"/>
        <c:lblOffset val="100"/>
        <c:noMultiLvlLbl val="0"/>
      </c:catAx>
      <c:valAx>
        <c:axId val="85604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608160"/>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'MCAT Scores'!$F$1</c:f>
              <c:strCache>
                <c:ptCount val="1"/>
                <c:pt idx="0">
                  <c:v>CAR Drills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'MCAT Scores'!$F$3:$F$78</c:f>
              <c:numCache>
                <c:formatCode>0.00%</c:formatCode>
                <c:ptCount val="76"/>
              </c:numCache>
            </c:numRef>
          </c:val>
          <c:smooth val="0"/>
          <c:extLst>
            <c:ext xmlns:c16="http://schemas.microsoft.com/office/drawing/2014/chart" uri="{C3380CC4-5D6E-409C-BE32-E72D297353CC}">
              <c16:uniqueId val="{00000000-80D1-4E46-9FB5-F884C9E86567}"/>
            </c:ext>
          </c:extLst>
        </c:ser>
        <c:dLbls>
          <c:showLegendKey val="0"/>
          <c:showVal val="0"/>
          <c:showCatName val="0"/>
          <c:showSerName val="0"/>
          <c:showPercent val="0"/>
          <c:showBubbleSize val="0"/>
        </c:dLbls>
        <c:marker val="1"/>
        <c:smooth val="0"/>
        <c:axId val="855890240"/>
        <c:axId val="848735952"/>
      </c:lineChart>
      <c:catAx>
        <c:axId val="8558902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735952"/>
        <c:crosses val="autoZero"/>
        <c:auto val="1"/>
        <c:lblAlgn val="ctr"/>
        <c:lblOffset val="100"/>
        <c:noMultiLvlLbl val="0"/>
      </c:catAx>
      <c:valAx>
        <c:axId val="8487359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890240"/>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819150</xdr:colOff>
      <xdr:row>9</xdr:row>
      <xdr:rowOff>12700</xdr:rowOff>
    </xdr:from>
    <xdr:to>
      <xdr:col>13</xdr:col>
      <xdr:colOff>438150</xdr:colOff>
      <xdr:row>22</xdr:row>
      <xdr:rowOff>114300</xdr:rowOff>
    </xdr:to>
    <xdr:graphicFrame macro="">
      <xdr:nvGraphicFramePr>
        <xdr:cNvPr id="2" name="Chart 1">
          <a:extLst>
            <a:ext uri="{FF2B5EF4-FFF2-40B4-BE49-F238E27FC236}">
              <a16:creationId xmlns:a16="http://schemas.microsoft.com/office/drawing/2014/main" id="{1E64C53E-BE86-DE4A-853C-8C7E68243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806450</xdr:colOff>
      <xdr:row>24</xdr:row>
      <xdr:rowOff>25400</xdr:rowOff>
    </xdr:from>
    <xdr:to>
      <xdr:col>13</xdr:col>
      <xdr:colOff>425450</xdr:colOff>
      <xdr:row>37</xdr:row>
      <xdr:rowOff>127000</xdr:rowOff>
    </xdr:to>
    <xdr:graphicFrame macro="">
      <xdr:nvGraphicFramePr>
        <xdr:cNvPr id="3" name="Chart 2">
          <a:extLst>
            <a:ext uri="{FF2B5EF4-FFF2-40B4-BE49-F238E27FC236}">
              <a16:creationId xmlns:a16="http://schemas.microsoft.com/office/drawing/2014/main" id="{AB89A6E5-9CF7-F644-82E1-EAEFB966C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819150</xdr:colOff>
      <xdr:row>39</xdr:row>
      <xdr:rowOff>190500</xdr:rowOff>
    </xdr:from>
    <xdr:to>
      <xdr:col>13</xdr:col>
      <xdr:colOff>438150</xdr:colOff>
      <xdr:row>53</xdr:row>
      <xdr:rowOff>88900</xdr:rowOff>
    </xdr:to>
    <xdr:graphicFrame macro="">
      <xdr:nvGraphicFramePr>
        <xdr:cNvPr id="4" name="Chart 3">
          <a:extLst>
            <a:ext uri="{FF2B5EF4-FFF2-40B4-BE49-F238E27FC236}">
              <a16:creationId xmlns:a16="http://schemas.microsoft.com/office/drawing/2014/main" id="{AE593C7A-AF38-754B-B365-46B812F84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hallhall@gmail.com" TargetMode="External"/><Relationship Id="rId2" Type="http://schemas.openxmlformats.org/officeDocument/2006/relationships/hyperlink" Target="mailto:jonsey@gmail.com" TargetMode="External"/><Relationship Id="rId1" Type="http://schemas.openxmlformats.org/officeDocument/2006/relationships/hyperlink" Target="mailto:jonsey@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johnsmith@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918D-A526-8D48-A33C-0DFC363614D7}">
  <dimension ref="A1:J29"/>
  <sheetViews>
    <sheetView tabSelected="1" workbookViewId="0">
      <selection activeCell="D11" sqref="D11"/>
    </sheetView>
  </sheetViews>
  <sheetFormatPr baseColWidth="10" defaultRowHeight="16"/>
  <cols>
    <col min="1" max="1" width="12.83203125" customWidth="1"/>
    <col min="2" max="2" width="18.6640625" customWidth="1"/>
    <col min="3" max="3" width="22" customWidth="1"/>
    <col min="4" max="4" width="20.83203125" customWidth="1"/>
    <col min="5" max="5" width="9.6640625" customWidth="1"/>
    <col min="6" max="6" width="10.6640625" customWidth="1"/>
    <col min="7" max="7" width="13.83203125" customWidth="1"/>
    <col min="8" max="8" width="10.83203125" customWidth="1"/>
    <col min="15" max="15" width="11.83203125" bestFit="1" customWidth="1"/>
  </cols>
  <sheetData>
    <row r="1" spans="1:10">
      <c r="A1" t="s">
        <v>51</v>
      </c>
    </row>
    <row r="2" spans="1:10" ht="21">
      <c r="B2" s="18" t="s">
        <v>4</v>
      </c>
      <c r="C2" s="18" t="s">
        <v>5</v>
      </c>
      <c r="D2" s="18" t="s">
        <v>6</v>
      </c>
      <c r="E2" s="18" t="s">
        <v>7</v>
      </c>
      <c r="G2" s="17" t="s">
        <v>8</v>
      </c>
    </row>
    <row r="3" spans="1:10" ht="18">
      <c r="B3" s="11" t="s">
        <v>0</v>
      </c>
      <c r="C3" s="29">
        <v>0.78400000000000003</v>
      </c>
      <c r="D3" s="16">
        <v>0.45</v>
      </c>
      <c r="E3" s="11">
        <f t="shared" ref="E3:E8" si="0">C3*D3</f>
        <v>0.3528</v>
      </c>
    </row>
    <row r="4" spans="1:10" ht="18">
      <c r="B4" s="11" t="s">
        <v>1</v>
      </c>
      <c r="C4" s="29">
        <v>0.98099999999999998</v>
      </c>
      <c r="D4" s="16">
        <v>0.25</v>
      </c>
      <c r="E4" s="11">
        <f t="shared" si="0"/>
        <v>0.24525</v>
      </c>
      <c r="G4" s="30">
        <f>SUM(E3:E8)</f>
        <v>0.85135000000000005</v>
      </c>
    </row>
    <row r="5" spans="1:10" ht="18">
      <c r="B5" s="11" t="s">
        <v>2</v>
      </c>
      <c r="C5" s="29">
        <v>0.77</v>
      </c>
      <c r="D5" s="16">
        <v>0.2</v>
      </c>
      <c r="E5" s="11">
        <f t="shared" si="0"/>
        <v>0.15400000000000003</v>
      </c>
    </row>
    <row r="6" spans="1:10" ht="18">
      <c r="B6" s="11" t="s">
        <v>11</v>
      </c>
      <c r="C6" s="29">
        <v>0.98599999999999999</v>
      </c>
      <c r="D6" s="16">
        <v>0.05</v>
      </c>
      <c r="E6" s="11">
        <f t="shared" si="0"/>
        <v>4.9300000000000004E-2</v>
      </c>
    </row>
    <row r="7" spans="1:10" ht="18">
      <c r="B7" s="11" t="s">
        <v>3</v>
      </c>
      <c r="C7" s="29">
        <v>1</v>
      </c>
      <c r="D7" s="16">
        <v>0.05</v>
      </c>
      <c r="E7" s="11">
        <f t="shared" si="0"/>
        <v>0.05</v>
      </c>
    </row>
    <row r="8" spans="1:10" ht="18">
      <c r="B8" s="11" t="s">
        <v>9</v>
      </c>
      <c r="C8" s="29"/>
      <c r="D8" s="11"/>
      <c r="E8" s="11">
        <f t="shared" si="0"/>
        <v>0</v>
      </c>
    </row>
    <row r="9" spans="1:10" ht="17">
      <c r="E9" s="2"/>
      <c r="F9" s="4"/>
      <c r="G9" s="5"/>
      <c r="H9" s="1"/>
      <c r="I9" s="2"/>
      <c r="J9" s="3"/>
    </row>
    <row r="10" spans="1:10" ht="17">
      <c r="E10" s="2"/>
      <c r="F10" s="4"/>
      <c r="G10" s="5"/>
      <c r="H10" s="1"/>
      <c r="I10" s="2"/>
      <c r="J10" s="3"/>
    </row>
    <row r="11" spans="1:10" ht="17">
      <c r="A11" s="23" t="s">
        <v>13</v>
      </c>
      <c r="B11" s="20"/>
      <c r="E11" s="2"/>
      <c r="F11" s="4"/>
      <c r="G11" s="5"/>
      <c r="H11" s="1"/>
      <c r="I11" s="2"/>
      <c r="J11" s="3"/>
    </row>
    <row r="12" spans="1:10" ht="17">
      <c r="A12" s="12" t="s">
        <v>14</v>
      </c>
      <c r="B12" s="21">
        <v>1</v>
      </c>
      <c r="E12" s="2"/>
      <c r="F12" s="4"/>
      <c r="G12" s="5"/>
      <c r="H12" s="1"/>
      <c r="I12" s="2"/>
      <c r="J12" s="3"/>
    </row>
    <row r="13" spans="1:10" ht="17">
      <c r="A13" s="12" t="s">
        <v>15</v>
      </c>
      <c r="B13" s="21">
        <v>1</v>
      </c>
      <c r="E13" s="2"/>
      <c r="F13" s="4"/>
      <c r="G13" s="5"/>
      <c r="H13" s="1"/>
      <c r="I13" s="2"/>
      <c r="J13" s="3"/>
    </row>
    <row r="14" spans="1:10" ht="17">
      <c r="A14" s="12" t="s">
        <v>16</v>
      </c>
      <c r="B14" s="21">
        <v>1</v>
      </c>
      <c r="E14" s="2"/>
      <c r="F14" s="4"/>
      <c r="G14" s="5"/>
      <c r="H14" s="1"/>
      <c r="I14" s="2"/>
      <c r="J14" s="3"/>
    </row>
    <row r="15" spans="1:10" ht="17">
      <c r="A15" s="12" t="s">
        <v>52</v>
      </c>
      <c r="B15" s="21">
        <v>1</v>
      </c>
      <c r="E15" s="2"/>
      <c r="F15" s="4"/>
      <c r="G15" s="5"/>
      <c r="H15" s="1"/>
      <c r="I15" s="2"/>
      <c r="J15" s="3"/>
    </row>
    <row r="16" spans="1:10" ht="17">
      <c r="A16" s="12" t="s">
        <v>53</v>
      </c>
      <c r="B16" s="21">
        <v>1</v>
      </c>
      <c r="E16" s="2"/>
      <c r="F16" s="4"/>
      <c r="G16" s="5"/>
      <c r="H16" s="1"/>
      <c r="I16" s="2"/>
      <c r="J16" s="3"/>
    </row>
    <row r="17" spans="1:10" ht="17">
      <c r="A17" s="12" t="s">
        <v>2</v>
      </c>
      <c r="B17" s="21">
        <v>1</v>
      </c>
      <c r="C17" s="23" t="s">
        <v>20</v>
      </c>
      <c r="E17" s="2"/>
      <c r="F17" s="4"/>
      <c r="G17" s="5"/>
      <c r="H17" s="1"/>
      <c r="I17" s="2"/>
      <c r="J17" s="3"/>
    </row>
    <row r="18" spans="1:10" ht="17">
      <c r="C18" s="22">
        <f>AVERAGE(B12:B17)</f>
        <v>1</v>
      </c>
      <c r="E18" s="2"/>
      <c r="F18" s="4"/>
      <c r="G18" s="5"/>
      <c r="H18" s="1"/>
      <c r="I18" s="2"/>
      <c r="J18" s="3"/>
    </row>
    <row r="19" spans="1:10" ht="17">
      <c r="E19" s="2"/>
      <c r="F19" s="4"/>
      <c r="G19" s="5"/>
      <c r="H19" s="1"/>
      <c r="I19" s="2"/>
      <c r="J19" s="3"/>
    </row>
    <row r="20" spans="1:10" ht="17">
      <c r="E20" s="2"/>
      <c r="F20" s="4"/>
      <c r="G20" s="5"/>
      <c r="H20" s="1"/>
      <c r="I20" s="2"/>
      <c r="J20" s="3"/>
    </row>
    <row r="21" spans="1:10" ht="17">
      <c r="E21" s="2"/>
      <c r="F21" s="4"/>
      <c r="G21" s="5"/>
      <c r="H21" s="1"/>
    </row>
    <row r="25" spans="1:10">
      <c r="B25" t="s">
        <v>10</v>
      </c>
    </row>
    <row r="26" spans="1:10">
      <c r="B26" t="s">
        <v>12</v>
      </c>
    </row>
    <row r="27" spans="1:10">
      <c r="B27" t="s">
        <v>17</v>
      </c>
    </row>
    <row r="28" spans="1:10">
      <c r="B28" t="s">
        <v>18</v>
      </c>
      <c r="I28" s="6"/>
    </row>
    <row r="29" spans="1:10">
      <c r="B29"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F483-4E33-FF42-9334-C5928C7FBE7B}">
  <dimension ref="A2:N103"/>
  <sheetViews>
    <sheetView workbookViewId="0">
      <selection activeCell="J30" sqref="J30"/>
    </sheetView>
  </sheetViews>
  <sheetFormatPr baseColWidth="10" defaultRowHeight="16"/>
  <cols>
    <col min="1" max="1" width="12.6640625" customWidth="1"/>
    <col min="2" max="2" width="19.6640625" customWidth="1"/>
    <col min="3" max="3" width="12.1640625" customWidth="1"/>
    <col min="6" max="6" width="14.1640625" hidden="1" customWidth="1"/>
    <col min="7" max="7" width="12.6640625" customWidth="1"/>
  </cols>
  <sheetData>
    <row r="2" spans="1:14">
      <c r="B2" s="24" t="s">
        <v>21</v>
      </c>
    </row>
    <row r="3" spans="1:14">
      <c r="J3" s="12" t="s">
        <v>39</v>
      </c>
      <c r="K3" s="26">
        <v>4</v>
      </c>
    </row>
    <row r="4" spans="1:14">
      <c r="J4" s="12" t="s">
        <v>36</v>
      </c>
      <c r="K4" s="26">
        <v>3.7</v>
      </c>
    </row>
    <row r="5" spans="1:14">
      <c r="A5" s="25" t="s">
        <v>22</v>
      </c>
      <c r="B5" s="25" t="s">
        <v>31</v>
      </c>
      <c r="C5" s="25" t="s">
        <v>32</v>
      </c>
      <c r="D5" s="25" t="s">
        <v>33</v>
      </c>
      <c r="E5" s="25" t="s">
        <v>48</v>
      </c>
      <c r="F5" s="25" t="s">
        <v>49</v>
      </c>
      <c r="G5" s="96" t="s">
        <v>34</v>
      </c>
      <c r="H5" s="97" t="s">
        <v>62</v>
      </c>
      <c r="J5" s="12" t="s">
        <v>40</v>
      </c>
      <c r="K5" s="26">
        <v>3.3</v>
      </c>
    </row>
    <row r="6" spans="1:14">
      <c r="A6" s="19" t="s">
        <v>23</v>
      </c>
      <c r="B6" s="27" t="s">
        <v>235</v>
      </c>
      <c r="C6" s="26">
        <v>4</v>
      </c>
      <c r="D6" s="27" t="s">
        <v>35</v>
      </c>
      <c r="E6" s="26">
        <v>4</v>
      </c>
      <c r="F6" s="12">
        <f>E6*C6</f>
        <v>16</v>
      </c>
      <c r="J6" s="12" t="s">
        <v>37</v>
      </c>
      <c r="K6" s="26">
        <v>3</v>
      </c>
    </row>
    <row r="7" spans="1:14">
      <c r="A7" s="12" t="s">
        <v>24</v>
      </c>
      <c r="B7" s="27" t="s">
        <v>235</v>
      </c>
      <c r="C7" s="26">
        <v>3</v>
      </c>
      <c r="D7" s="27" t="s">
        <v>36</v>
      </c>
      <c r="E7" s="26">
        <v>3.7</v>
      </c>
      <c r="F7" s="12">
        <f t="shared" ref="F7:F11" si="0">E7*C7</f>
        <v>11.100000000000001</v>
      </c>
      <c r="J7" s="12" t="s">
        <v>41</v>
      </c>
      <c r="K7" s="26">
        <v>2.7</v>
      </c>
    </row>
    <row r="8" spans="1:14">
      <c r="A8" s="12" t="s">
        <v>25</v>
      </c>
      <c r="B8" s="27" t="s">
        <v>236</v>
      </c>
      <c r="C8" s="26">
        <v>1</v>
      </c>
      <c r="D8" s="27" t="s">
        <v>37</v>
      </c>
      <c r="E8" s="26">
        <v>3</v>
      </c>
      <c r="F8" s="12">
        <f t="shared" si="0"/>
        <v>3</v>
      </c>
      <c r="J8" s="12" t="s">
        <v>38</v>
      </c>
      <c r="K8" s="26">
        <v>2.2999999999999998</v>
      </c>
    </row>
    <row r="9" spans="1:14">
      <c r="A9" s="12" t="s">
        <v>26</v>
      </c>
      <c r="B9" s="27" t="s">
        <v>236</v>
      </c>
      <c r="C9" s="26">
        <v>2</v>
      </c>
      <c r="D9" s="27" t="s">
        <v>37</v>
      </c>
      <c r="E9" s="26">
        <v>3</v>
      </c>
      <c r="F9" s="12">
        <f t="shared" si="0"/>
        <v>6</v>
      </c>
      <c r="J9" s="12" t="s">
        <v>42</v>
      </c>
      <c r="K9" s="26">
        <v>2</v>
      </c>
    </row>
    <row r="10" spans="1:14">
      <c r="A10" s="12" t="s">
        <v>27</v>
      </c>
      <c r="B10" s="27" t="s">
        <v>236</v>
      </c>
      <c r="C10" s="26">
        <v>3</v>
      </c>
      <c r="D10" s="27" t="s">
        <v>37</v>
      </c>
      <c r="E10" s="26">
        <v>3</v>
      </c>
      <c r="F10" s="12">
        <f t="shared" si="0"/>
        <v>9</v>
      </c>
      <c r="J10" s="12" t="s">
        <v>43</v>
      </c>
      <c r="K10" s="26">
        <v>1.7</v>
      </c>
    </row>
    <row r="11" spans="1:14">
      <c r="A11" s="12" t="s">
        <v>28</v>
      </c>
      <c r="B11" s="27" t="s">
        <v>236</v>
      </c>
      <c r="C11" s="26">
        <v>3</v>
      </c>
      <c r="D11" s="27" t="s">
        <v>35</v>
      </c>
      <c r="E11" s="26">
        <v>4</v>
      </c>
      <c r="F11" s="12">
        <f t="shared" si="0"/>
        <v>12</v>
      </c>
      <c r="G11" s="98">
        <f>SUM(F6:F11)/C13</f>
        <v>3.5687500000000001</v>
      </c>
      <c r="H11" s="99">
        <f>AVERAGE(E7,E6)</f>
        <v>3.85</v>
      </c>
      <c r="J11" s="12" t="s">
        <v>44</v>
      </c>
      <c r="K11" s="26">
        <v>1.3</v>
      </c>
    </row>
    <row r="12" spans="1:14">
      <c r="J12" s="12" t="s">
        <v>45</v>
      </c>
      <c r="K12" s="26">
        <v>1</v>
      </c>
    </row>
    <row r="13" spans="1:14" ht="17">
      <c r="B13" s="39" t="s">
        <v>50</v>
      </c>
      <c r="C13" s="12">
        <f>SUM(C6:C11)</f>
        <v>16</v>
      </c>
      <c r="J13" s="12" t="s">
        <v>46</v>
      </c>
      <c r="K13" s="26">
        <v>0.7</v>
      </c>
      <c r="N13" s="100"/>
    </row>
    <row r="14" spans="1:14">
      <c r="J14" s="12" t="s">
        <v>47</v>
      </c>
      <c r="K14" s="26">
        <v>0</v>
      </c>
    </row>
    <row r="15" spans="1:14" ht="17">
      <c r="A15" s="25" t="s">
        <v>29</v>
      </c>
      <c r="B15" s="25" t="s">
        <v>31</v>
      </c>
      <c r="C15" s="25" t="s">
        <v>32</v>
      </c>
      <c r="D15" s="25" t="s">
        <v>33</v>
      </c>
      <c r="E15" s="25" t="s">
        <v>48</v>
      </c>
      <c r="F15" s="25" t="s">
        <v>49</v>
      </c>
      <c r="G15" s="25" t="s">
        <v>34</v>
      </c>
      <c r="H15" s="97" t="s">
        <v>62</v>
      </c>
      <c r="M15" s="100" t="str">
        <f>IFERROR( (D11-C11)/D11, "")</f>
        <v/>
      </c>
    </row>
    <row r="16" spans="1:14">
      <c r="A16" s="19" t="s">
        <v>23</v>
      </c>
      <c r="B16" s="27"/>
      <c r="C16" s="26"/>
      <c r="D16" s="27"/>
      <c r="E16" s="26"/>
      <c r="F16" s="12"/>
    </row>
    <row r="17" spans="1:11">
      <c r="A17" s="12" t="s">
        <v>24</v>
      </c>
      <c r="B17" s="27"/>
      <c r="C17" s="26"/>
      <c r="D17" s="27"/>
      <c r="E17" s="26"/>
      <c r="F17" s="12"/>
    </row>
    <row r="18" spans="1:11">
      <c r="A18" s="12" t="s">
        <v>25</v>
      </c>
      <c r="B18" s="27"/>
      <c r="C18" s="26"/>
      <c r="D18" s="27"/>
      <c r="E18" s="26"/>
      <c r="F18" s="12"/>
      <c r="J18" s="40" t="s">
        <v>61</v>
      </c>
      <c r="K18" s="41" t="s">
        <v>62</v>
      </c>
    </row>
    <row r="19" spans="1:11">
      <c r="A19" s="12" t="s">
        <v>26</v>
      </c>
      <c r="B19" s="27"/>
      <c r="C19" s="26"/>
      <c r="D19" s="27"/>
      <c r="E19" s="26"/>
      <c r="F19" s="12"/>
      <c r="J19" s="12">
        <f>G11</f>
        <v>3.5687500000000001</v>
      </c>
      <c r="K19" s="12"/>
    </row>
    <row r="20" spans="1:11">
      <c r="A20" s="12" t="s">
        <v>27</v>
      </c>
      <c r="B20" s="27"/>
      <c r="C20" s="26"/>
      <c r="D20" s="27"/>
      <c r="E20" s="26"/>
      <c r="F20" s="12"/>
    </row>
    <row r="21" spans="1:11">
      <c r="A21" s="12" t="s">
        <v>28</v>
      </c>
      <c r="B21" s="27"/>
      <c r="C21" s="26"/>
      <c r="D21" s="27"/>
      <c r="E21" s="26"/>
      <c r="F21" s="12"/>
      <c r="G21" s="102" t="e">
        <f>SUM(F16:F21)/C23</f>
        <v>#DIV/0!</v>
      </c>
      <c r="H21" s="85"/>
    </row>
    <row r="23" spans="1:11">
      <c r="B23" s="39" t="s">
        <v>50</v>
      </c>
      <c r="C23" s="12">
        <f>SUM(C16:C21)</f>
        <v>0</v>
      </c>
      <c r="J23" t="s">
        <v>63</v>
      </c>
    </row>
    <row r="24" spans="1:11">
      <c r="J24" t="s">
        <v>64</v>
      </c>
    </row>
    <row r="25" spans="1:11">
      <c r="A25" s="25" t="s">
        <v>30</v>
      </c>
      <c r="B25" s="25" t="s">
        <v>31</v>
      </c>
      <c r="C25" s="25" t="s">
        <v>32</v>
      </c>
      <c r="D25" s="25" t="s">
        <v>33</v>
      </c>
      <c r="E25" s="25" t="s">
        <v>48</v>
      </c>
      <c r="F25" s="25" t="s">
        <v>49</v>
      </c>
      <c r="G25" s="25" t="s">
        <v>34</v>
      </c>
      <c r="H25" s="97" t="s">
        <v>62</v>
      </c>
      <c r="J25" t="s">
        <v>65</v>
      </c>
    </row>
    <row r="26" spans="1:11">
      <c r="A26" s="19" t="s">
        <v>23</v>
      </c>
      <c r="B26" s="27"/>
      <c r="C26" s="26"/>
      <c r="D26" s="27"/>
      <c r="E26" s="26"/>
      <c r="F26" s="12">
        <f>E26*C26</f>
        <v>0</v>
      </c>
      <c r="J26" t="s">
        <v>66</v>
      </c>
    </row>
    <row r="27" spans="1:11">
      <c r="A27" s="12" t="s">
        <v>24</v>
      </c>
      <c r="B27" s="27"/>
      <c r="C27" s="26"/>
      <c r="D27" s="27"/>
      <c r="E27" s="26"/>
      <c r="F27" s="12">
        <f t="shared" ref="F27:F31" si="1">E27*C27</f>
        <v>0</v>
      </c>
      <c r="J27" t="s">
        <v>67</v>
      </c>
    </row>
    <row r="28" spans="1:11">
      <c r="A28" s="12" t="s">
        <v>25</v>
      </c>
      <c r="B28" s="27"/>
      <c r="C28" s="26"/>
      <c r="D28" s="27"/>
      <c r="E28" s="26"/>
      <c r="F28" s="12">
        <f t="shared" si="1"/>
        <v>0</v>
      </c>
      <c r="J28" t="s">
        <v>237</v>
      </c>
    </row>
    <row r="29" spans="1:11">
      <c r="A29" s="12" t="s">
        <v>26</v>
      </c>
      <c r="B29" s="27"/>
      <c r="C29" s="26"/>
      <c r="D29" s="27"/>
      <c r="E29" s="26"/>
      <c r="F29" s="12">
        <f t="shared" si="1"/>
        <v>0</v>
      </c>
      <c r="J29" t="s">
        <v>238</v>
      </c>
    </row>
    <row r="30" spans="1:11">
      <c r="A30" s="12" t="s">
        <v>27</v>
      </c>
      <c r="B30" s="27"/>
      <c r="C30" s="26"/>
      <c r="D30" s="27"/>
      <c r="E30" s="26"/>
      <c r="F30" s="12">
        <f t="shared" si="1"/>
        <v>0</v>
      </c>
    </row>
    <row r="31" spans="1:11">
      <c r="A31" s="12" t="s">
        <v>28</v>
      </c>
      <c r="B31" s="27"/>
      <c r="C31" s="26"/>
      <c r="D31" s="27"/>
      <c r="E31" s="26"/>
      <c r="F31" s="12">
        <f t="shared" si="1"/>
        <v>0</v>
      </c>
      <c r="G31" s="28" t="e">
        <f>SUM(F26:F31)/C33</f>
        <v>#DIV/0!</v>
      </c>
      <c r="H31" s="85"/>
    </row>
    <row r="33" spans="1:8">
      <c r="B33" s="39" t="s">
        <v>50</v>
      </c>
      <c r="C33" s="12">
        <f>SUM(C26:C31)</f>
        <v>0</v>
      </c>
    </row>
    <row r="35" spans="1:8">
      <c r="A35" s="25" t="s">
        <v>54</v>
      </c>
      <c r="B35" s="25" t="s">
        <v>31</v>
      </c>
      <c r="C35" s="25" t="s">
        <v>32</v>
      </c>
      <c r="D35" s="25" t="s">
        <v>33</v>
      </c>
      <c r="E35" s="25" t="s">
        <v>48</v>
      </c>
      <c r="F35" s="25" t="s">
        <v>49</v>
      </c>
      <c r="G35" s="25" t="s">
        <v>34</v>
      </c>
      <c r="H35" s="97" t="s">
        <v>62</v>
      </c>
    </row>
    <row r="36" spans="1:8">
      <c r="A36" s="19" t="s">
        <v>23</v>
      </c>
      <c r="B36" s="27"/>
      <c r="C36" s="26"/>
      <c r="D36" s="27"/>
      <c r="E36" s="26"/>
      <c r="F36" s="12">
        <f>E36*C36</f>
        <v>0</v>
      </c>
    </row>
    <row r="37" spans="1:8">
      <c r="A37" s="12" t="s">
        <v>24</v>
      </c>
      <c r="B37" s="27"/>
      <c r="C37" s="26"/>
      <c r="D37" s="27"/>
      <c r="E37" s="26"/>
      <c r="F37" s="12">
        <f t="shared" ref="F37:F41" si="2">E37*C37</f>
        <v>0</v>
      </c>
    </row>
    <row r="38" spans="1:8">
      <c r="A38" s="12" t="s">
        <v>25</v>
      </c>
      <c r="B38" s="27"/>
      <c r="C38" s="26"/>
      <c r="D38" s="27"/>
      <c r="E38" s="26"/>
      <c r="F38" s="12">
        <f t="shared" si="2"/>
        <v>0</v>
      </c>
    </row>
    <row r="39" spans="1:8">
      <c r="A39" s="12" t="s">
        <v>26</v>
      </c>
      <c r="B39" s="27"/>
      <c r="C39" s="26"/>
      <c r="D39" s="27"/>
      <c r="E39" s="26"/>
      <c r="F39" s="12">
        <f t="shared" si="2"/>
        <v>0</v>
      </c>
    </row>
    <row r="40" spans="1:8">
      <c r="A40" s="12" t="s">
        <v>27</v>
      </c>
      <c r="B40" s="27"/>
      <c r="C40" s="26"/>
      <c r="D40" s="27"/>
      <c r="E40" s="26"/>
      <c r="F40" s="12">
        <f t="shared" si="2"/>
        <v>0</v>
      </c>
    </row>
    <row r="41" spans="1:8">
      <c r="A41" s="12" t="s">
        <v>28</v>
      </c>
      <c r="B41" s="27"/>
      <c r="C41" s="26"/>
      <c r="D41" s="27"/>
      <c r="E41" s="26"/>
      <c r="F41" s="12">
        <f t="shared" si="2"/>
        <v>0</v>
      </c>
      <c r="G41" s="28" t="e">
        <f>SUM(F36:F41)/C43</f>
        <v>#DIV/0!</v>
      </c>
      <c r="H41" s="85"/>
    </row>
    <row r="43" spans="1:8">
      <c r="B43" s="39" t="s">
        <v>50</v>
      </c>
      <c r="C43" s="12">
        <f>SUM(C36:C41)</f>
        <v>0</v>
      </c>
    </row>
    <row r="45" spans="1:8">
      <c r="A45" s="25" t="s">
        <v>55</v>
      </c>
      <c r="B45" s="25" t="s">
        <v>31</v>
      </c>
      <c r="C45" s="25" t="s">
        <v>32</v>
      </c>
      <c r="D45" s="25" t="s">
        <v>33</v>
      </c>
      <c r="E45" s="25" t="s">
        <v>48</v>
      </c>
      <c r="F45" s="25" t="s">
        <v>49</v>
      </c>
      <c r="G45" s="25" t="s">
        <v>34</v>
      </c>
      <c r="H45" s="97" t="s">
        <v>62</v>
      </c>
    </row>
    <row r="46" spans="1:8">
      <c r="A46" s="19" t="s">
        <v>23</v>
      </c>
      <c r="B46" s="27"/>
      <c r="C46" s="26"/>
      <c r="D46" s="27"/>
      <c r="E46" s="26"/>
      <c r="F46" s="12">
        <f>E46*C46</f>
        <v>0</v>
      </c>
    </row>
    <row r="47" spans="1:8">
      <c r="A47" s="12" t="s">
        <v>24</v>
      </c>
      <c r="B47" s="27"/>
      <c r="C47" s="26"/>
      <c r="D47" s="27"/>
      <c r="E47" s="26"/>
      <c r="F47" s="12">
        <f t="shared" ref="F47:F51" si="3">E47*C47</f>
        <v>0</v>
      </c>
    </row>
    <row r="48" spans="1:8">
      <c r="A48" s="12" t="s">
        <v>25</v>
      </c>
      <c r="B48" s="27"/>
      <c r="C48" s="26"/>
      <c r="D48" s="27"/>
      <c r="E48" s="26"/>
      <c r="F48" s="12">
        <f t="shared" si="3"/>
        <v>0</v>
      </c>
    </row>
    <row r="49" spans="1:8">
      <c r="A49" s="12" t="s">
        <v>26</v>
      </c>
      <c r="B49" s="27"/>
      <c r="C49" s="26"/>
      <c r="D49" s="27"/>
      <c r="E49" s="26"/>
      <c r="F49" s="12">
        <f t="shared" si="3"/>
        <v>0</v>
      </c>
    </row>
    <row r="50" spans="1:8">
      <c r="A50" s="12" t="s">
        <v>27</v>
      </c>
      <c r="B50" s="27"/>
      <c r="C50" s="26"/>
      <c r="D50" s="27"/>
      <c r="E50" s="26"/>
      <c r="F50" s="12">
        <f t="shared" si="3"/>
        <v>0</v>
      </c>
    </row>
    <row r="51" spans="1:8">
      <c r="A51" s="12" t="s">
        <v>28</v>
      </c>
      <c r="B51" s="27"/>
      <c r="C51" s="26"/>
      <c r="D51" s="27"/>
      <c r="E51" s="26"/>
      <c r="F51" s="12">
        <f t="shared" si="3"/>
        <v>0</v>
      </c>
      <c r="G51" s="28" t="e">
        <f>SUM(F46:F51)/C53</f>
        <v>#DIV/0!</v>
      </c>
      <c r="H51" s="85"/>
    </row>
    <row r="53" spans="1:8">
      <c r="B53" s="39" t="s">
        <v>50</v>
      </c>
      <c r="C53" s="12">
        <f>SUM(C46:C51)</f>
        <v>0</v>
      </c>
    </row>
    <row r="55" spans="1:8">
      <c r="A55" s="25" t="s">
        <v>56</v>
      </c>
      <c r="B55" s="25" t="s">
        <v>31</v>
      </c>
      <c r="C55" s="25" t="s">
        <v>32</v>
      </c>
      <c r="D55" s="25" t="s">
        <v>33</v>
      </c>
      <c r="E55" s="25" t="s">
        <v>48</v>
      </c>
      <c r="F55" s="25" t="s">
        <v>49</v>
      </c>
      <c r="G55" s="25" t="s">
        <v>34</v>
      </c>
      <c r="H55" s="97" t="s">
        <v>62</v>
      </c>
    </row>
    <row r="56" spans="1:8">
      <c r="A56" s="19" t="s">
        <v>23</v>
      </c>
      <c r="B56" s="27"/>
      <c r="C56" s="26"/>
      <c r="D56" s="27"/>
      <c r="E56" s="26"/>
      <c r="F56" s="12">
        <f>E56*C56</f>
        <v>0</v>
      </c>
    </row>
    <row r="57" spans="1:8">
      <c r="A57" s="12" t="s">
        <v>24</v>
      </c>
      <c r="B57" s="27"/>
      <c r="C57" s="26"/>
      <c r="D57" s="27"/>
      <c r="E57" s="26"/>
      <c r="F57" s="12">
        <f t="shared" ref="F57:F61" si="4">E57*C57</f>
        <v>0</v>
      </c>
    </row>
    <row r="58" spans="1:8">
      <c r="A58" s="12" t="s">
        <v>25</v>
      </c>
      <c r="B58" s="27"/>
      <c r="C58" s="26"/>
      <c r="D58" s="27"/>
      <c r="E58" s="26"/>
      <c r="F58" s="12">
        <f t="shared" si="4"/>
        <v>0</v>
      </c>
    </row>
    <row r="59" spans="1:8">
      <c r="A59" s="12" t="s">
        <v>26</v>
      </c>
      <c r="B59" s="27"/>
      <c r="C59" s="26"/>
      <c r="D59" s="27"/>
      <c r="E59" s="26"/>
      <c r="F59" s="12">
        <f t="shared" si="4"/>
        <v>0</v>
      </c>
    </row>
    <row r="60" spans="1:8">
      <c r="A60" s="12" t="s">
        <v>27</v>
      </c>
      <c r="B60" s="27"/>
      <c r="C60" s="26"/>
      <c r="D60" s="27"/>
      <c r="E60" s="26"/>
      <c r="F60" s="12">
        <f t="shared" si="4"/>
        <v>0</v>
      </c>
    </row>
    <row r="61" spans="1:8">
      <c r="A61" s="12" t="s">
        <v>28</v>
      </c>
      <c r="B61" s="27"/>
      <c r="C61" s="26"/>
      <c r="D61" s="27"/>
      <c r="E61" s="26"/>
      <c r="F61" s="12">
        <f t="shared" si="4"/>
        <v>0</v>
      </c>
      <c r="G61" s="28" t="e">
        <f>SUM(F56:F61)/C63</f>
        <v>#DIV/0!</v>
      </c>
      <c r="H61" s="85"/>
    </row>
    <row r="63" spans="1:8">
      <c r="B63" s="39" t="s">
        <v>50</v>
      </c>
      <c r="C63" s="12">
        <f>SUM(C56:C61)</f>
        <v>0</v>
      </c>
    </row>
    <row r="65" spans="1:8">
      <c r="A65" s="25" t="s">
        <v>57</v>
      </c>
      <c r="B65" s="25" t="s">
        <v>31</v>
      </c>
      <c r="C65" s="25" t="s">
        <v>32</v>
      </c>
      <c r="D65" s="25" t="s">
        <v>33</v>
      </c>
      <c r="E65" s="25" t="s">
        <v>48</v>
      </c>
      <c r="F65" s="25" t="s">
        <v>49</v>
      </c>
      <c r="G65" s="25" t="s">
        <v>34</v>
      </c>
      <c r="H65" s="97" t="s">
        <v>62</v>
      </c>
    </row>
    <row r="66" spans="1:8">
      <c r="A66" s="19" t="s">
        <v>23</v>
      </c>
      <c r="B66" s="27"/>
      <c r="C66" s="26"/>
      <c r="D66" s="27"/>
      <c r="E66" s="26"/>
      <c r="F66" s="12">
        <f>E66*C66</f>
        <v>0</v>
      </c>
    </row>
    <row r="67" spans="1:8">
      <c r="A67" s="12" t="s">
        <v>24</v>
      </c>
      <c r="B67" s="27"/>
      <c r="C67" s="26"/>
      <c r="D67" s="27"/>
      <c r="E67" s="26"/>
      <c r="F67" s="12">
        <f t="shared" ref="F67:F71" si="5">E67*C67</f>
        <v>0</v>
      </c>
    </row>
    <row r="68" spans="1:8">
      <c r="A68" s="12" t="s">
        <v>25</v>
      </c>
      <c r="B68" s="27"/>
      <c r="C68" s="26"/>
      <c r="D68" s="27"/>
      <c r="E68" s="26"/>
      <c r="F68" s="12">
        <f t="shared" si="5"/>
        <v>0</v>
      </c>
    </row>
    <row r="69" spans="1:8">
      <c r="A69" s="12" t="s">
        <v>26</v>
      </c>
      <c r="B69" s="27"/>
      <c r="C69" s="26"/>
      <c r="D69" s="27"/>
      <c r="E69" s="26"/>
      <c r="F69" s="12">
        <f t="shared" si="5"/>
        <v>0</v>
      </c>
    </row>
    <row r="70" spans="1:8">
      <c r="A70" s="12" t="s">
        <v>27</v>
      </c>
      <c r="B70" s="27"/>
      <c r="C70" s="26"/>
      <c r="D70" s="27"/>
      <c r="E70" s="26"/>
      <c r="F70" s="12">
        <f t="shared" si="5"/>
        <v>0</v>
      </c>
    </row>
    <row r="71" spans="1:8">
      <c r="A71" s="12" t="s">
        <v>28</v>
      </c>
      <c r="B71" s="27"/>
      <c r="C71" s="26"/>
      <c r="D71" s="27"/>
      <c r="E71" s="26"/>
      <c r="F71" s="12">
        <f t="shared" si="5"/>
        <v>0</v>
      </c>
      <c r="G71" s="28" t="e">
        <f>SUM(F66:F71)/C73</f>
        <v>#DIV/0!</v>
      </c>
      <c r="H71" s="85"/>
    </row>
    <row r="73" spans="1:8">
      <c r="B73" s="39" t="s">
        <v>50</v>
      </c>
      <c r="C73" s="12">
        <f>SUM(C66:C71)</f>
        <v>0</v>
      </c>
    </row>
    <row r="75" spans="1:8">
      <c r="A75" s="25" t="s">
        <v>58</v>
      </c>
      <c r="B75" s="25" t="s">
        <v>31</v>
      </c>
      <c r="C75" s="25" t="s">
        <v>32</v>
      </c>
      <c r="D75" s="25" t="s">
        <v>33</v>
      </c>
      <c r="E75" s="25" t="s">
        <v>48</v>
      </c>
      <c r="F75" s="25" t="s">
        <v>49</v>
      </c>
      <c r="G75" s="25" t="s">
        <v>34</v>
      </c>
      <c r="H75" s="97" t="s">
        <v>62</v>
      </c>
    </row>
    <row r="76" spans="1:8">
      <c r="A76" s="19" t="s">
        <v>23</v>
      </c>
      <c r="B76" s="27"/>
      <c r="C76" s="26"/>
      <c r="D76" s="27"/>
      <c r="E76" s="26"/>
      <c r="F76" s="12">
        <f>E76*C76</f>
        <v>0</v>
      </c>
    </row>
    <row r="77" spans="1:8">
      <c r="A77" s="12" t="s">
        <v>24</v>
      </c>
      <c r="B77" s="27"/>
      <c r="C77" s="26"/>
      <c r="D77" s="27"/>
      <c r="E77" s="26"/>
      <c r="F77" s="12">
        <f t="shared" ref="F77:F81" si="6">E77*C77</f>
        <v>0</v>
      </c>
    </row>
    <row r="78" spans="1:8">
      <c r="A78" s="12" t="s">
        <v>25</v>
      </c>
      <c r="B78" s="27"/>
      <c r="C78" s="26"/>
      <c r="D78" s="27"/>
      <c r="E78" s="26"/>
      <c r="F78" s="12">
        <f t="shared" si="6"/>
        <v>0</v>
      </c>
    </row>
    <row r="79" spans="1:8">
      <c r="A79" s="12" t="s">
        <v>26</v>
      </c>
      <c r="B79" s="27"/>
      <c r="C79" s="26"/>
      <c r="D79" s="27"/>
      <c r="E79" s="26"/>
      <c r="F79" s="12">
        <f t="shared" si="6"/>
        <v>0</v>
      </c>
    </row>
    <row r="80" spans="1:8">
      <c r="A80" s="12" t="s">
        <v>27</v>
      </c>
      <c r="B80" s="27"/>
      <c r="C80" s="26"/>
      <c r="D80" s="27"/>
      <c r="E80" s="26"/>
      <c r="F80" s="12">
        <f t="shared" si="6"/>
        <v>0</v>
      </c>
    </row>
    <row r="81" spans="1:8">
      <c r="A81" s="12" t="s">
        <v>28</v>
      </c>
      <c r="B81" s="27"/>
      <c r="C81" s="26"/>
      <c r="D81" s="27"/>
      <c r="E81" s="26"/>
      <c r="F81" s="12">
        <f t="shared" si="6"/>
        <v>0</v>
      </c>
      <c r="G81" s="28" t="e">
        <f>SUM(F76:F81)/C83</f>
        <v>#DIV/0!</v>
      </c>
      <c r="H81" s="85"/>
    </row>
    <row r="83" spans="1:8">
      <c r="B83" s="39" t="s">
        <v>50</v>
      </c>
      <c r="C83" s="12">
        <f>SUM(C76:C81)</f>
        <v>0</v>
      </c>
    </row>
    <row r="85" spans="1:8">
      <c r="A85" s="31" t="s">
        <v>59</v>
      </c>
      <c r="B85" s="32" t="s">
        <v>31</v>
      </c>
      <c r="C85" s="32" t="s">
        <v>32</v>
      </c>
      <c r="D85" s="32" t="s">
        <v>33</v>
      </c>
      <c r="E85" s="32" t="s">
        <v>48</v>
      </c>
      <c r="F85" s="32" t="s">
        <v>49</v>
      </c>
      <c r="G85" s="32" t="s">
        <v>34</v>
      </c>
      <c r="H85" s="97" t="s">
        <v>62</v>
      </c>
    </row>
    <row r="86" spans="1:8">
      <c r="A86" s="33" t="s">
        <v>23</v>
      </c>
      <c r="B86" s="34"/>
      <c r="C86" s="35"/>
      <c r="D86" s="34"/>
      <c r="E86" s="35"/>
      <c r="F86" s="36">
        <v>16</v>
      </c>
      <c r="G86" s="37"/>
    </row>
    <row r="87" spans="1:8">
      <c r="A87" s="33" t="s">
        <v>24</v>
      </c>
      <c r="B87" s="34"/>
      <c r="C87" s="35"/>
      <c r="D87" s="34"/>
      <c r="E87" s="35"/>
      <c r="F87" s="36">
        <v>11.1</v>
      </c>
      <c r="G87" s="37"/>
    </row>
    <row r="88" spans="1:8">
      <c r="A88" s="33" t="s">
        <v>25</v>
      </c>
      <c r="B88" s="34"/>
      <c r="C88" s="35"/>
      <c r="D88" s="34"/>
      <c r="E88" s="35"/>
      <c r="F88" s="36">
        <v>3</v>
      </c>
      <c r="G88" s="37"/>
    </row>
    <row r="89" spans="1:8">
      <c r="A89" s="33" t="s">
        <v>26</v>
      </c>
      <c r="B89" s="34"/>
      <c r="C89" s="35"/>
      <c r="D89" s="34"/>
      <c r="E89" s="35"/>
      <c r="F89" s="36">
        <v>5.4</v>
      </c>
      <c r="G89" s="37"/>
    </row>
    <row r="90" spans="1:8">
      <c r="A90" s="33" t="s">
        <v>27</v>
      </c>
      <c r="B90" s="34"/>
      <c r="C90" s="35"/>
      <c r="D90" s="34"/>
      <c r="E90" s="35"/>
      <c r="F90" s="36">
        <v>9</v>
      </c>
      <c r="G90" s="37"/>
    </row>
    <row r="91" spans="1:8">
      <c r="A91" s="33" t="s">
        <v>28</v>
      </c>
      <c r="B91" s="34"/>
      <c r="C91" s="35"/>
      <c r="D91" s="34"/>
      <c r="E91" s="35"/>
      <c r="F91" s="36">
        <v>12</v>
      </c>
      <c r="G91" s="38" t="e">
        <f>SUM(F86:F91)/C93</f>
        <v>#DIV/0!</v>
      </c>
      <c r="H91" s="85"/>
    </row>
    <row r="92" spans="1:8">
      <c r="A92" s="37"/>
      <c r="B92" s="37"/>
      <c r="C92" s="37"/>
      <c r="D92" s="37"/>
      <c r="E92" s="37"/>
      <c r="F92" s="37"/>
      <c r="G92" s="37"/>
    </row>
    <row r="93" spans="1:8">
      <c r="A93" s="37"/>
      <c r="B93" s="39" t="s">
        <v>50</v>
      </c>
      <c r="C93" s="101">
        <f>SUM(C86:C91)</f>
        <v>0</v>
      </c>
      <c r="D93" s="37"/>
      <c r="E93" s="37"/>
      <c r="F93" s="37"/>
      <c r="G93" s="37"/>
    </row>
    <row r="95" spans="1:8">
      <c r="A95" s="31" t="s">
        <v>60</v>
      </c>
      <c r="B95" s="32" t="s">
        <v>31</v>
      </c>
      <c r="C95" s="32" t="s">
        <v>32</v>
      </c>
      <c r="D95" s="32" t="s">
        <v>33</v>
      </c>
      <c r="E95" s="32" t="s">
        <v>48</v>
      </c>
      <c r="F95" s="32" t="s">
        <v>49</v>
      </c>
      <c r="G95" s="32" t="s">
        <v>34</v>
      </c>
      <c r="H95" s="97" t="s">
        <v>62</v>
      </c>
    </row>
    <row r="96" spans="1:8">
      <c r="A96" s="33" t="s">
        <v>23</v>
      </c>
      <c r="B96" s="34"/>
      <c r="C96" s="35"/>
      <c r="D96" s="34"/>
      <c r="E96" s="35"/>
      <c r="F96" s="36">
        <v>16</v>
      </c>
      <c r="G96" s="37"/>
    </row>
    <row r="97" spans="1:8">
      <c r="A97" s="33" t="s">
        <v>24</v>
      </c>
      <c r="B97" s="34"/>
      <c r="C97" s="35"/>
      <c r="D97" s="34"/>
      <c r="E97" s="35"/>
      <c r="F97" s="36">
        <v>11.1</v>
      </c>
      <c r="G97" s="37"/>
    </row>
    <row r="98" spans="1:8">
      <c r="A98" s="33" t="s">
        <v>25</v>
      </c>
      <c r="B98" s="34"/>
      <c r="C98" s="35"/>
      <c r="D98" s="34"/>
      <c r="E98" s="35"/>
      <c r="F98" s="36">
        <v>3</v>
      </c>
      <c r="G98" s="37"/>
    </row>
    <row r="99" spans="1:8">
      <c r="A99" s="33" t="s">
        <v>26</v>
      </c>
      <c r="B99" s="34"/>
      <c r="C99" s="35"/>
      <c r="D99" s="34"/>
      <c r="E99" s="35"/>
      <c r="F99" s="36">
        <v>5.4</v>
      </c>
      <c r="G99" s="37"/>
    </row>
    <row r="100" spans="1:8">
      <c r="A100" s="33" t="s">
        <v>27</v>
      </c>
      <c r="B100" s="34"/>
      <c r="C100" s="35"/>
      <c r="D100" s="34"/>
      <c r="E100" s="35"/>
      <c r="F100" s="36">
        <v>9</v>
      </c>
      <c r="G100" s="37"/>
    </row>
    <row r="101" spans="1:8">
      <c r="A101" s="33" t="s">
        <v>28</v>
      </c>
      <c r="B101" s="34"/>
      <c r="C101" s="35"/>
      <c r="D101" s="34"/>
      <c r="E101" s="35"/>
      <c r="F101" s="36">
        <v>12</v>
      </c>
      <c r="G101" s="38" t="e">
        <f>SUM(F96:F101)/C103</f>
        <v>#DIV/0!</v>
      </c>
      <c r="H101" s="85"/>
    </row>
    <row r="102" spans="1:8">
      <c r="A102" s="37"/>
      <c r="B102" s="37"/>
      <c r="C102" s="37"/>
      <c r="D102" s="37"/>
      <c r="E102" s="37"/>
      <c r="F102" s="37"/>
      <c r="G102" s="37"/>
    </row>
    <row r="103" spans="1:8">
      <c r="A103" s="37"/>
      <c r="B103" s="39" t="s">
        <v>50</v>
      </c>
      <c r="C103" s="101">
        <f>SUM(C96:C101)</f>
        <v>0</v>
      </c>
      <c r="D103" s="37"/>
      <c r="E103" s="37"/>
      <c r="F103" s="37"/>
      <c r="G103"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39CB-26C6-764B-9040-4846EB297F2C}">
  <dimension ref="A2:L50"/>
  <sheetViews>
    <sheetView workbookViewId="0">
      <selection activeCell="H14" sqref="H14"/>
    </sheetView>
  </sheetViews>
  <sheetFormatPr baseColWidth="10" defaultRowHeight="16"/>
  <cols>
    <col min="3" max="3" width="20" customWidth="1"/>
    <col min="4" max="4" width="18.1640625" customWidth="1"/>
    <col min="5" max="5" width="18.83203125" customWidth="1"/>
    <col min="6" max="6" width="16.33203125" customWidth="1"/>
    <col min="8" max="8" width="21.5" customWidth="1"/>
    <col min="9" max="9" width="49.33203125" customWidth="1"/>
    <col min="11" max="11" width="22.33203125" customWidth="1"/>
  </cols>
  <sheetData>
    <row r="2" spans="1:12" ht="21">
      <c r="B2" s="43" t="s">
        <v>73</v>
      </c>
      <c r="C2" s="43" t="s">
        <v>68</v>
      </c>
      <c r="D2" s="43" t="s">
        <v>78</v>
      </c>
      <c r="E2" s="43" t="s">
        <v>79</v>
      </c>
      <c r="F2" s="43" t="s">
        <v>69</v>
      </c>
      <c r="G2" s="43" t="s">
        <v>71</v>
      </c>
      <c r="H2" s="43" t="s">
        <v>72</v>
      </c>
      <c r="I2" s="44" t="s">
        <v>74</v>
      </c>
      <c r="J2" s="42"/>
      <c r="K2" s="42"/>
    </row>
    <row r="3" spans="1:12">
      <c r="A3" s="12" t="s">
        <v>70</v>
      </c>
      <c r="B3" s="46">
        <v>43302</v>
      </c>
      <c r="C3" s="12" t="s">
        <v>81</v>
      </c>
      <c r="D3" s="10" t="s">
        <v>82</v>
      </c>
      <c r="E3" s="12" t="s">
        <v>83</v>
      </c>
      <c r="F3" s="12" t="s">
        <v>84</v>
      </c>
      <c r="G3" s="12" t="s">
        <v>80</v>
      </c>
      <c r="H3" s="12">
        <v>4</v>
      </c>
      <c r="I3" s="12" t="s">
        <v>85</v>
      </c>
    </row>
    <row r="4" spans="1:12">
      <c r="A4" s="12"/>
      <c r="B4" s="46">
        <v>43325</v>
      </c>
      <c r="C4" s="12" t="s">
        <v>81</v>
      </c>
      <c r="D4" s="10" t="s">
        <v>82</v>
      </c>
      <c r="E4" s="12" t="s">
        <v>83</v>
      </c>
      <c r="F4" s="12" t="s">
        <v>84</v>
      </c>
      <c r="G4" s="47"/>
      <c r="H4" s="12">
        <v>6</v>
      </c>
      <c r="I4" s="12"/>
    </row>
    <row r="5" spans="1:12">
      <c r="A5" s="12" t="s">
        <v>70</v>
      </c>
      <c r="B5" s="46">
        <v>43207</v>
      </c>
      <c r="C5" s="12" t="s">
        <v>86</v>
      </c>
      <c r="D5" s="10" t="s">
        <v>90</v>
      </c>
      <c r="E5" s="12" t="s">
        <v>91</v>
      </c>
      <c r="F5" s="12" t="s">
        <v>92</v>
      </c>
      <c r="G5" s="12" t="s">
        <v>80</v>
      </c>
      <c r="H5" s="12">
        <v>5</v>
      </c>
      <c r="I5" s="12"/>
    </row>
    <row r="6" spans="1:12">
      <c r="A6" s="12" t="s">
        <v>70</v>
      </c>
      <c r="B6" s="12"/>
      <c r="C6" s="12"/>
      <c r="D6" s="12"/>
      <c r="E6" s="12"/>
      <c r="F6" s="12"/>
      <c r="G6" s="12"/>
      <c r="H6" s="12"/>
      <c r="I6" s="12"/>
    </row>
    <row r="7" spans="1:12">
      <c r="A7" s="12" t="s">
        <v>70</v>
      </c>
      <c r="B7" s="12"/>
      <c r="C7" s="12"/>
      <c r="D7" s="12"/>
      <c r="E7" s="12"/>
      <c r="F7" s="12"/>
      <c r="G7" s="12"/>
      <c r="H7" s="12"/>
      <c r="I7" s="12"/>
    </row>
    <row r="8" spans="1:12">
      <c r="A8" s="12" t="s">
        <v>70</v>
      </c>
      <c r="B8" s="12"/>
      <c r="C8" s="12"/>
      <c r="D8" s="12"/>
      <c r="E8" s="12"/>
      <c r="F8" s="12"/>
      <c r="G8" s="12"/>
      <c r="H8" s="12"/>
      <c r="I8" s="12"/>
      <c r="K8" s="45" t="s">
        <v>77</v>
      </c>
      <c r="L8" s="12">
        <f>SUM(H3:H50)</f>
        <v>15</v>
      </c>
    </row>
    <row r="9" spans="1:12">
      <c r="A9" s="12" t="s">
        <v>70</v>
      </c>
      <c r="B9" s="12"/>
      <c r="C9" s="12"/>
      <c r="D9" s="12"/>
      <c r="E9" s="12"/>
      <c r="F9" s="12"/>
      <c r="G9" s="12"/>
      <c r="H9" s="12"/>
      <c r="I9" s="12"/>
    </row>
    <row r="10" spans="1:12">
      <c r="A10" s="12" t="s">
        <v>70</v>
      </c>
      <c r="B10" s="12"/>
      <c r="C10" s="12"/>
      <c r="D10" s="12"/>
      <c r="E10" s="12"/>
      <c r="F10" s="12"/>
      <c r="G10" s="12"/>
      <c r="H10" s="12"/>
      <c r="I10" s="12"/>
      <c r="K10" s="45" t="s">
        <v>75</v>
      </c>
      <c r="L10" s="12">
        <f>COUNTIF(G3:G50, "*MD*")</f>
        <v>2</v>
      </c>
    </row>
    <row r="11" spans="1:12">
      <c r="A11" s="12" t="s">
        <v>70</v>
      </c>
      <c r="B11" s="12"/>
      <c r="C11" s="12"/>
      <c r="D11" s="12"/>
      <c r="E11" s="12"/>
      <c r="F11" s="12"/>
      <c r="G11" s="12"/>
      <c r="H11" s="12"/>
      <c r="I11" s="12"/>
      <c r="K11" s="45" t="s">
        <v>76</v>
      </c>
      <c r="L11" s="12">
        <f>COUNTIF(G3:G50, "*DO*")</f>
        <v>0</v>
      </c>
    </row>
    <row r="12" spans="1:12">
      <c r="A12" s="12" t="s">
        <v>70</v>
      </c>
      <c r="B12" s="12"/>
      <c r="C12" s="12"/>
      <c r="D12" s="12"/>
      <c r="E12" s="12"/>
      <c r="F12" s="12"/>
      <c r="G12" s="12"/>
      <c r="H12" s="12"/>
      <c r="I12" s="12"/>
    </row>
    <row r="13" spans="1:12">
      <c r="A13" s="12" t="s">
        <v>70</v>
      </c>
      <c r="B13" s="12"/>
      <c r="C13" s="12"/>
      <c r="D13" s="12"/>
      <c r="E13" s="12"/>
      <c r="F13" s="12"/>
      <c r="G13" s="12"/>
      <c r="H13" s="12"/>
      <c r="I13" s="12"/>
    </row>
    <row r="14" spans="1:12">
      <c r="A14" s="12" t="s">
        <v>70</v>
      </c>
      <c r="B14" s="12"/>
      <c r="C14" s="12"/>
      <c r="D14" s="12"/>
      <c r="E14" s="12"/>
      <c r="F14" s="12"/>
      <c r="G14" s="12"/>
      <c r="H14" s="12"/>
      <c r="I14" s="12"/>
      <c r="K14" t="s">
        <v>87</v>
      </c>
    </row>
    <row r="15" spans="1:12">
      <c r="A15" s="12" t="s">
        <v>70</v>
      </c>
      <c r="B15" s="12"/>
      <c r="C15" s="12"/>
      <c r="D15" s="12"/>
      <c r="E15" s="12"/>
      <c r="F15" s="12"/>
      <c r="G15" s="12"/>
      <c r="H15" s="12"/>
      <c r="I15" s="12"/>
      <c r="K15" t="s">
        <v>88</v>
      </c>
    </row>
    <row r="16" spans="1:12">
      <c r="A16" s="12" t="s">
        <v>70</v>
      </c>
      <c r="B16" s="12"/>
      <c r="C16" s="12"/>
      <c r="D16" s="12"/>
      <c r="E16" s="12"/>
      <c r="F16" s="12"/>
      <c r="G16" s="12"/>
      <c r="H16" s="12"/>
      <c r="I16" s="12"/>
      <c r="K16" t="s">
        <v>89</v>
      </c>
    </row>
    <row r="17" spans="1:11">
      <c r="A17" s="12" t="s">
        <v>70</v>
      </c>
      <c r="B17" s="12"/>
      <c r="C17" s="12"/>
      <c r="D17" s="12"/>
      <c r="E17" s="12"/>
      <c r="F17" s="12"/>
      <c r="G17" s="12"/>
      <c r="H17" s="12"/>
      <c r="I17" s="12"/>
      <c r="K17" t="s">
        <v>93</v>
      </c>
    </row>
    <row r="18" spans="1:11">
      <c r="A18" s="12" t="s">
        <v>70</v>
      </c>
      <c r="B18" s="12"/>
      <c r="C18" s="12"/>
      <c r="D18" s="12"/>
      <c r="E18" s="12"/>
      <c r="F18" s="12"/>
      <c r="G18" s="12"/>
      <c r="H18" s="12"/>
      <c r="I18" s="12"/>
    </row>
    <row r="19" spans="1:11">
      <c r="A19" s="12" t="s">
        <v>70</v>
      </c>
      <c r="B19" s="12"/>
      <c r="C19" s="12"/>
      <c r="D19" s="12"/>
      <c r="E19" s="12"/>
      <c r="F19" s="12"/>
      <c r="G19" s="12"/>
      <c r="H19" s="12"/>
      <c r="I19" s="12"/>
    </row>
    <row r="20" spans="1:11">
      <c r="A20" s="12" t="s">
        <v>70</v>
      </c>
      <c r="B20" s="12"/>
      <c r="C20" s="12"/>
      <c r="D20" s="12"/>
      <c r="E20" s="12"/>
      <c r="F20" s="12"/>
      <c r="G20" s="12"/>
      <c r="H20" s="12"/>
      <c r="I20" s="12"/>
    </row>
    <row r="21" spans="1:11">
      <c r="A21" s="12" t="s">
        <v>70</v>
      </c>
      <c r="B21" s="12"/>
      <c r="C21" s="12"/>
      <c r="D21" s="12"/>
      <c r="E21" s="12"/>
      <c r="F21" s="12"/>
      <c r="G21" s="12"/>
      <c r="H21" s="12"/>
      <c r="I21" s="12"/>
    </row>
    <row r="22" spans="1:11">
      <c r="A22" s="12" t="s">
        <v>70</v>
      </c>
      <c r="B22" s="12"/>
      <c r="C22" s="12"/>
      <c r="D22" s="12"/>
      <c r="E22" s="12"/>
      <c r="F22" s="12"/>
      <c r="G22" s="12"/>
      <c r="H22" s="12"/>
      <c r="I22" s="12"/>
    </row>
    <row r="23" spans="1:11">
      <c r="A23" s="12" t="s">
        <v>70</v>
      </c>
      <c r="B23" s="12"/>
      <c r="C23" s="12"/>
      <c r="D23" s="12"/>
      <c r="E23" s="12"/>
      <c r="F23" s="12"/>
      <c r="G23" s="12"/>
      <c r="H23" s="12"/>
      <c r="I23" s="12"/>
    </row>
    <row r="24" spans="1:11">
      <c r="A24" s="12" t="s">
        <v>70</v>
      </c>
      <c r="B24" s="12"/>
      <c r="C24" s="12"/>
      <c r="D24" s="12"/>
      <c r="E24" s="12"/>
      <c r="F24" s="12"/>
      <c r="G24" s="12"/>
      <c r="H24" s="12"/>
      <c r="I24" s="12"/>
    </row>
    <row r="25" spans="1:11">
      <c r="A25" s="12" t="s">
        <v>70</v>
      </c>
      <c r="B25" s="12"/>
      <c r="C25" s="12"/>
      <c r="D25" s="12"/>
      <c r="E25" s="12"/>
      <c r="F25" s="12"/>
      <c r="G25" s="12"/>
      <c r="H25" s="12"/>
      <c r="I25" s="12"/>
    </row>
    <row r="26" spans="1:11">
      <c r="A26" s="12" t="s">
        <v>70</v>
      </c>
      <c r="B26" s="12"/>
      <c r="C26" s="12"/>
      <c r="D26" s="12"/>
      <c r="E26" s="12"/>
      <c r="F26" s="12"/>
      <c r="G26" s="12"/>
      <c r="H26" s="12"/>
      <c r="I26" s="12"/>
    </row>
    <row r="27" spans="1:11">
      <c r="A27" s="12" t="s">
        <v>70</v>
      </c>
      <c r="B27" s="12"/>
      <c r="C27" s="12"/>
      <c r="D27" s="12"/>
      <c r="E27" s="12"/>
      <c r="F27" s="12"/>
      <c r="G27" s="12"/>
      <c r="H27" s="12"/>
      <c r="I27" s="12"/>
    </row>
    <row r="28" spans="1:11">
      <c r="A28" s="12" t="s">
        <v>70</v>
      </c>
      <c r="B28" s="12"/>
      <c r="C28" s="12"/>
      <c r="D28" s="12"/>
      <c r="E28" s="12"/>
      <c r="F28" s="12"/>
      <c r="G28" s="12"/>
      <c r="H28" s="12"/>
      <c r="I28" s="12"/>
    </row>
    <row r="29" spans="1:11">
      <c r="A29" s="12" t="s">
        <v>70</v>
      </c>
      <c r="B29" s="12"/>
      <c r="C29" s="12"/>
      <c r="D29" s="12"/>
      <c r="E29" s="12"/>
      <c r="F29" s="12"/>
      <c r="G29" s="12"/>
      <c r="H29" s="12"/>
      <c r="I29" s="12"/>
    </row>
    <row r="30" spans="1:11">
      <c r="A30" s="12" t="s">
        <v>70</v>
      </c>
      <c r="B30" s="12"/>
      <c r="C30" s="12"/>
      <c r="D30" s="12"/>
      <c r="E30" s="12"/>
      <c r="F30" s="12"/>
      <c r="G30" s="12"/>
      <c r="H30" s="12"/>
      <c r="I30" s="12"/>
    </row>
    <row r="31" spans="1:11">
      <c r="A31" s="12" t="s">
        <v>70</v>
      </c>
      <c r="B31" s="12"/>
      <c r="C31" s="12"/>
      <c r="D31" s="12"/>
      <c r="E31" s="12"/>
      <c r="F31" s="12"/>
      <c r="G31" s="12"/>
      <c r="H31" s="12"/>
      <c r="I31" s="12"/>
    </row>
    <row r="32" spans="1:11">
      <c r="A32" s="12" t="s">
        <v>70</v>
      </c>
      <c r="B32" s="12"/>
      <c r="C32" s="12"/>
      <c r="D32" s="12"/>
      <c r="E32" s="12"/>
      <c r="F32" s="12"/>
      <c r="G32" s="12"/>
      <c r="H32" s="12"/>
      <c r="I32" s="12"/>
    </row>
    <row r="33" spans="1:9">
      <c r="A33" s="12" t="s">
        <v>70</v>
      </c>
      <c r="B33" s="12"/>
      <c r="C33" s="12"/>
      <c r="D33" s="12"/>
      <c r="E33" s="12"/>
      <c r="F33" s="12"/>
      <c r="G33" s="12"/>
      <c r="H33" s="12"/>
      <c r="I33" s="12"/>
    </row>
    <row r="34" spans="1:9">
      <c r="A34" s="12" t="s">
        <v>70</v>
      </c>
      <c r="B34" s="12"/>
      <c r="C34" s="12"/>
      <c r="D34" s="12"/>
      <c r="E34" s="12"/>
      <c r="F34" s="12"/>
      <c r="G34" s="12"/>
      <c r="H34" s="12"/>
      <c r="I34" s="12"/>
    </row>
    <row r="35" spans="1:9">
      <c r="A35" s="12" t="s">
        <v>70</v>
      </c>
      <c r="B35" s="12"/>
      <c r="C35" s="12"/>
      <c r="D35" s="12"/>
      <c r="E35" s="12"/>
      <c r="F35" s="12"/>
      <c r="G35" s="12"/>
      <c r="H35" s="12"/>
      <c r="I35" s="12"/>
    </row>
    <row r="36" spans="1:9">
      <c r="A36" s="12" t="s">
        <v>70</v>
      </c>
      <c r="B36" s="12"/>
      <c r="C36" s="12"/>
      <c r="D36" s="12"/>
      <c r="E36" s="12"/>
      <c r="F36" s="12"/>
      <c r="G36" s="12"/>
      <c r="H36" s="12"/>
      <c r="I36" s="12"/>
    </row>
    <row r="37" spans="1:9">
      <c r="A37" s="12" t="s">
        <v>70</v>
      </c>
      <c r="B37" s="12"/>
      <c r="C37" s="12"/>
      <c r="D37" s="12"/>
      <c r="E37" s="12"/>
      <c r="F37" s="12"/>
      <c r="G37" s="12"/>
      <c r="H37" s="12"/>
      <c r="I37" s="12"/>
    </row>
    <row r="38" spans="1:9">
      <c r="A38" s="12" t="s">
        <v>70</v>
      </c>
      <c r="B38" s="12"/>
      <c r="C38" s="12"/>
      <c r="D38" s="12"/>
      <c r="E38" s="12"/>
      <c r="F38" s="12"/>
      <c r="G38" s="12"/>
      <c r="H38" s="12"/>
      <c r="I38" s="12"/>
    </row>
    <row r="39" spans="1:9">
      <c r="A39" s="12" t="s">
        <v>70</v>
      </c>
      <c r="B39" s="12"/>
      <c r="C39" s="12"/>
      <c r="D39" s="12"/>
      <c r="E39" s="12"/>
      <c r="F39" s="12"/>
      <c r="G39" s="12"/>
      <c r="H39" s="12"/>
      <c r="I39" s="12"/>
    </row>
    <row r="40" spans="1:9">
      <c r="A40" s="12" t="s">
        <v>70</v>
      </c>
      <c r="B40" s="12"/>
      <c r="C40" s="12"/>
      <c r="D40" s="12"/>
      <c r="E40" s="12"/>
      <c r="F40" s="12"/>
      <c r="G40" s="12"/>
      <c r="H40" s="12"/>
      <c r="I40" s="12"/>
    </row>
    <row r="41" spans="1:9">
      <c r="A41" s="12" t="s">
        <v>70</v>
      </c>
      <c r="B41" s="12"/>
      <c r="C41" s="12"/>
      <c r="D41" s="12"/>
      <c r="E41" s="12"/>
      <c r="F41" s="12"/>
      <c r="G41" s="12"/>
      <c r="H41" s="12"/>
      <c r="I41" s="12"/>
    </row>
    <row r="42" spans="1:9">
      <c r="A42" s="12" t="s">
        <v>70</v>
      </c>
      <c r="B42" s="12"/>
      <c r="C42" s="12"/>
      <c r="D42" s="12"/>
      <c r="E42" s="12"/>
      <c r="F42" s="12"/>
      <c r="G42" s="12"/>
      <c r="H42" s="12"/>
      <c r="I42" s="12"/>
    </row>
    <row r="43" spans="1:9">
      <c r="A43" s="12" t="s">
        <v>70</v>
      </c>
      <c r="B43" s="12"/>
      <c r="C43" s="12"/>
      <c r="D43" s="12"/>
      <c r="E43" s="12"/>
      <c r="F43" s="12"/>
      <c r="G43" s="12"/>
      <c r="H43" s="12"/>
      <c r="I43" s="12"/>
    </row>
    <row r="44" spans="1:9">
      <c r="A44" s="12" t="s">
        <v>70</v>
      </c>
      <c r="B44" s="12"/>
      <c r="C44" s="12"/>
      <c r="D44" s="12"/>
      <c r="E44" s="12"/>
      <c r="F44" s="12"/>
      <c r="G44" s="12"/>
      <c r="H44" s="12"/>
      <c r="I44" s="12"/>
    </row>
    <row r="45" spans="1:9">
      <c r="A45" s="12" t="s">
        <v>70</v>
      </c>
      <c r="B45" s="12"/>
      <c r="C45" s="12"/>
      <c r="D45" s="12"/>
      <c r="E45" s="12"/>
      <c r="F45" s="12"/>
      <c r="G45" s="12"/>
      <c r="H45" s="12"/>
      <c r="I45" s="12"/>
    </row>
    <row r="46" spans="1:9">
      <c r="A46" s="12" t="s">
        <v>70</v>
      </c>
      <c r="B46" s="12"/>
      <c r="C46" s="12"/>
      <c r="D46" s="12"/>
      <c r="E46" s="12"/>
      <c r="F46" s="12"/>
      <c r="G46" s="12"/>
      <c r="H46" s="12"/>
      <c r="I46" s="12"/>
    </row>
    <row r="47" spans="1:9">
      <c r="A47" s="12" t="s">
        <v>70</v>
      </c>
      <c r="B47" s="12"/>
      <c r="C47" s="12"/>
      <c r="D47" s="12"/>
      <c r="E47" s="12"/>
      <c r="F47" s="12"/>
      <c r="G47" s="12"/>
      <c r="H47" s="12"/>
      <c r="I47" s="12"/>
    </row>
    <row r="48" spans="1:9">
      <c r="A48" s="12" t="s">
        <v>70</v>
      </c>
      <c r="B48" s="12"/>
      <c r="C48" s="12"/>
      <c r="D48" s="12"/>
      <c r="E48" s="12"/>
      <c r="F48" s="12"/>
      <c r="G48" s="12"/>
      <c r="H48" s="12"/>
      <c r="I48" s="12"/>
    </row>
    <row r="49" spans="1:9">
      <c r="A49" s="12" t="s">
        <v>70</v>
      </c>
      <c r="B49" s="12"/>
      <c r="C49" s="12"/>
      <c r="D49" s="12"/>
      <c r="E49" s="12"/>
      <c r="F49" s="12"/>
      <c r="G49" s="12"/>
      <c r="H49" s="12"/>
      <c r="I49" s="12"/>
    </row>
    <row r="50" spans="1:9">
      <c r="A50" s="12" t="s">
        <v>70</v>
      </c>
      <c r="B50" s="12"/>
      <c r="C50" s="12"/>
      <c r="D50" s="12"/>
      <c r="E50" s="12"/>
      <c r="F50" s="12"/>
      <c r="G50" s="12"/>
      <c r="H50" s="12"/>
      <c r="I50" s="12"/>
    </row>
  </sheetData>
  <hyperlinks>
    <hyperlink ref="D3" r:id="rId1" xr:uid="{CEE038EE-1E11-B946-84FF-4EE673BFDA44}"/>
    <hyperlink ref="D4" r:id="rId2" xr:uid="{5FBA6DAF-FADF-0645-813B-EF5FED4D02D5}"/>
    <hyperlink ref="D5" r:id="rId3" xr:uid="{FE0F9BCA-74B1-A547-8C46-F618DD6D238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9E3B-5359-C64F-AC8F-4A7AE4FA277D}">
  <dimension ref="B2:K100"/>
  <sheetViews>
    <sheetView workbookViewId="0">
      <selection activeCell="K4" sqref="K4"/>
    </sheetView>
  </sheetViews>
  <sheetFormatPr baseColWidth="10" defaultRowHeight="16"/>
  <cols>
    <col min="2" max="2" width="12" customWidth="1"/>
    <col min="3" max="3" width="15.83203125" customWidth="1"/>
    <col min="4" max="4" width="21.5" customWidth="1"/>
    <col min="5" max="5" width="23.5" customWidth="1"/>
    <col min="6" max="6" width="26.83203125" customWidth="1"/>
    <col min="8" max="8" width="26.5" customWidth="1"/>
  </cols>
  <sheetData>
    <row r="2" spans="2:11" ht="21">
      <c r="B2" s="48" t="s">
        <v>73</v>
      </c>
      <c r="C2" s="48" t="s">
        <v>94</v>
      </c>
      <c r="D2" s="48" t="s">
        <v>98</v>
      </c>
      <c r="E2" s="48" t="s">
        <v>99</v>
      </c>
      <c r="F2" s="48" t="s">
        <v>95</v>
      </c>
      <c r="G2" s="48" t="s">
        <v>96</v>
      </c>
      <c r="H2" s="48" t="s">
        <v>97</v>
      </c>
    </row>
    <row r="3" spans="2:11">
      <c r="B3" s="12"/>
      <c r="C3" s="12"/>
      <c r="D3" s="12"/>
      <c r="E3" s="12"/>
      <c r="F3" s="12"/>
      <c r="G3" s="12"/>
      <c r="H3" s="12"/>
      <c r="J3" s="49" t="s">
        <v>77</v>
      </c>
      <c r="K3" s="12">
        <f>SUM(G3:G100)</f>
        <v>0</v>
      </c>
    </row>
    <row r="4" spans="2:11">
      <c r="B4" s="12"/>
      <c r="C4" s="12"/>
      <c r="D4" s="12"/>
      <c r="E4" s="12"/>
      <c r="F4" s="12"/>
      <c r="G4" s="12"/>
      <c r="H4" s="12"/>
    </row>
    <row r="5" spans="2:11">
      <c r="B5" s="12"/>
      <c r="C5" s="12"/>
      <c r="D5" s="12"/>
      <c r="E5" s="12"/>
      <c r="F5" s="12"/>
      <c r="G5" s="12"/>
      <c r="H5" s="12"/>
    </row>
    <row r="6" spans="2:11">
      <c r="B6" s="12"/>
      <c r="C6" s="12"/>
      <c r="D6" s="12"/>
      <c r="E6" s="12"/>
      <c r="F6" s="12"/>
      <c r="G6" s="12"/>
      <c r="H6" s="12"/>
    </row>
    <row r="7" spans="2:11">
      <c r="B7" s="12"/>
      <c r="C7" s="12"/>
      <c r="D7" s="12"/>
      <c r="E7" s="12"/>
      <c r="F7" s="12"/>
      <c r="G7" s="12"/>
      <c r="H7" s="12"/>
    </row>
    <row r="8" spans="2:11">
      <c r="B8" s="12"/>
      <c r="C8" s="12"/>
      <c r="D8" s="12"/>
      <c r="E8" s="12"/>
      <c r="F8" s="12"/>
      <c r="G8" s="12"/>
      <c r="H8" s="12"/>
    </row>
    <row r="9" spans="2:11">
      <c r="B9" s="12"/>
      <c r="C9" s="12"/>
      <c r="D9" s="12"/>
      <c r="E9" s="12"/>
      <c r="F9" s="12"/>
      <c r="G9" s="12"/>
      <c r="H9" s="12"/>
    </row>
    <row r="10" spans="2:11">
      <c r="B10" s="12"/>
      <c r="C10" s="12"/>
      <c r="D10" s="12"/>
      <c r="E10" s="12"/>
      <c r="F10" s="12"/>
      <c r="G10" s="12"/>
      <c r="H10" s="12"/>
    </row>
    <row r="11" spans="2:11">
      <c r="B11" s="12"/>
      <c r="C11" s="12"/>
      <c r="D11" s="12"/>
      <c r="E11" s="12"/>
      <c r="F11" s="12"/>
      <c r="G11" s="12"/>
      <c r="H11" s="12"/>
    </row>
    <row r="12" spans="2:11">
      <c r="B12" s="12"/>
      <c r="C12" s="12"/>
      <c r="D12" s="12"/>
      <c r="E12" s="12"/>
      <c r="F12" s="12"/>
      <c r="G12" s="12"/>
      <c r="H12" s="12"/>
    </row>
    <row r="13" spans="2:11">
      <c r="B13" s="12"/>
      <c r="C13" s="12"/>
      <c r="D13" s="12"/>
      <c r="E13" s="12"/>
      <c r="F13" s="12"/>
      <c r="G13" s="12"/>
      <c r="H13" s="12"/>
    </row>
    <row r="14" spans="2:11">
      <c r="B14" s="12"/>
      <c r="C14" s="12"/>
      <c r="D14" s="12"/>
      <c r="E14" s="12"/>
      <c r="F14" s="12"/>
      <c r="G14" s="12"/>
      <c r="H14" s="12"/>
    </row>
    <row r="15" spans="2:11">
      <c r="B15" s="12"/>
      <c r="C15" s="12"/>
      <c r="D15" s="12"/>
      <c r="E15" s="12"/>
      <c r="F15" s="12"/>
      <c r="G15" s="12"/>
      <c r="H15" s="12"/>
    </row>
    <row r="16" spans="2:11">
      <c r="B16" s="12"/>
      <c r="C16" s="12"/>
      <c r="D16" s="12"/>
      <c r="E16" s="12"/>
      <c r="F16" s="12"/>
      <c r="G16" s="12"/>
      <c r="H16" s="12"/>
    </row>
    <row r="17" spans="2:8">
      <c r="B17" s="12"/>
      <c r="C17" s="12"/>
      <c r="D17" s="12"/>
      <c r="E17" s="12"/>
      <c r="F17" s="12"/>
      <c r="G17" s="12"/>
      <c r="H17" s="12"/>
    </row>
    <row r="18" spans="2:8">
      <c r="B18" s="12"/>
      <c r="C18" s="12"/>
      <c r="D18" s="12"/>
      <c r="E18" s="12"/>
      <c r="F18" s="12"/>
      <c r="G18" s="12"/>
      <c r="H18" s="12"/>
    </row>
    <row r="19" spans="2:8">
      <c r="B19" s="12"/>
      <c r="C19" s="12"/>
      <c r="D19" s="12"/>
      <c r="E19" s="12"/>
      <c r="F19" s="12"/>
      <c r="G19" s="12"/>
      <c r="H19" s="12"/>
    </row>
    <row r="20" spans="2:8">
      <c r="B20" s="12"/>
      <c r="C20" s="12"/>
      <c r="D20" s="12"/>
      <c r="E20" s="12"/>
      <c r="F20" s="12"/>
      <c r="G20" s="12"/>
      <c r="H20" s="12"/>
    </row>
    <row r="21" spans="2:8">
      <c r="B21" s="12"/>
      <c r="C21" s="12"/>
      <c r="D21" s="12"/>
      <c r="E21" s="12"/>
      <c r="F21" s="12"/>
      <c r="G21" s="12"/>
      <c r="H21" s="12"/>
    </row>
    <row r="22" spans="2:8">
      <c r="B22" s="12"/>
      <c r="C22" s="12"/>
      <c r="D22" s="12"/>
      <c r="E22" s="12"/>
      <c r="F22" s="12"/>
      <c r="G22" s="12"/>
      <c r="H22" s="12"/>
    </row>
    <row r="23" spans="2:8">
      <c r="B23" s="12"/>
      <c r="C23" s="12"/>
      <c r="D23" s="12"/>
      <c r="E23" s="12"/>
      <c r="F23" s="12"/>
      <c r="G23" s="12"/>
      <c r="H23" s="12"/>
    </row>
    <row r="24" spans="2:8">
      <c r="B24" s="12"/>
      <c r="C24" s="12"/>
      <c r="D24" s="12"/>
      <c r="E24" s="12"/>
      <c r="F24" s="12"/>
      <c r="G24" s="12"/>
      <c r="H24" s="12"/>
    </row>
    <row r="25" spans="2:8">
      <c r="B25" s="12"/>
      <c r="C25" s="12"/>
      <c r="D25" s="12"/>
      <c r="E25" s="12"/>
      <c r="F25" s="12"/>
      <c r="G25" s="12"/>
      <c r="H25" s="12"/>
    </row>
    <row r="26" spans="2:8">
      <c r="B26" s="12"/>
      <c r="C26" s="12"/>
      <c r="D26" s="12"/>
      <c r="E26" s="12"/>
      <c r="F26" s="12"/>
      <c r="G26" s="12"/>
      <c r="H26" s="12"/>
    </row>
    <row r="27" spans="2:8">
      <c r="B27" s="12"/>
      <c r="C27" s="12"/>
      <c r="D27" s="12"/>
      <c r="E27" s="12"/>
      <c r="F27" s="12"/>
      <c r="G27" s="12"/>
      <c r="H27" s="12"/>
    </row>
    <row r="28" spans="2:8">
      <c r="B28" s="12"/>
      <c r="C28" s="12"/>
      <c r="D28" s="12"/>
      <c r="E28" s="12"/>
      <c r="F28" s="12"/>
      <c r="G28" s="12"/>
      <c r="H28" s="12"/>
    </row>
    <row r="29" spans="2:8">
      <c r="B29" s="12"/>
      <c r="C29" s="12"/>
      <c r="D29" s="12"/>
      <c r="E29" s="12"/>
      <c r="F29" s="12"/>
      <c r="G29" s="12"/>
      <c r="H29" s="12"/>
    </row>
    <row r="30" spans="2:8">
      <c r="B30" s="12"/>
      <c r="C30" s="12"/>
      <c r="D30" s="12"/>
      <c r="E30" s="12"/>
      <c r="F30" s="12"/>
      <c r="G30" s="12"/>
      <c r="H30" s="12"/>
    </row>
    <row r="31" spans="2:8">
      <c r="B31" s="12"/>
      <c r="C31" s="12"/>
      <c r="D31" s="12"/>
      <c r="E31" s="12"/>
      <c r="F31" s="12"/>
      <c r="G31" s="12"/>
      <c r="H31" s="12"/>
    </row>
    <row r="32" spans="2:8">
      <c r="B32" s="12"/>
      <c r="C32" s="12"/>
      <c r="D32" s="12"/>
      <c r="E32" s="12"/>
      <c r="F32" s="12"/>
      <c r="G32" s="12"/>
      <c r="H32" s="12"/>
    </row>
    <row r="33" spans="2:8">
      <c r="B33" s="12"/>
      <c r="C33" s="12"/>
      <c r="D33" s="12"/>
      <c r="E33" s="12"/>
      <c r="F33" s="12"/>
      <c r="G33" s="12"/>
      <c r="H33" s="12"/>
    </row>
    <row r="34" spans="2:8">
      <c r="B34" s="12"/>
      <c r="C34" s="12"/>
      <c r="D34" s="12"/>
      <c r="E34" s="12"/>
      <c r="F34" s="12"/>
      <c r="G34" s="12"/>
      <c r="H34" s="12"/>
    </row>
    <row r="35" spans="2:8">
      <c r="B35" s="12"/>
      <c r="C35" s="12"/>
      <c r="D35" s="12"/>
      <c r="E35" s="12"/>
      <c r="F35" s="12"/>
      <c r="G35" s="12"/>
      <c r="H35" s="12"/>
    </row>
    <row r="36" spans="2:8">
      <c r="B36" s="12"/>
      <c r="C36" s="12"/>
      <c r="D36" s="12"/>
      <c r="E36" s="12"/>
      <c r="F36" s="12"/>
      <c r="G36" s="12"/>
      <c r="H36" s="12"/>
    </row>
    <row r="37" spans="2:8">
      <c r="B37" s="12"/>
      <c r="C37" s="12"/>
      <c r="D37" s="12"/>
      <c r="E37" s="12"/>
      <c r="F37" s="12"/>
      <c r="G37" s="12"/>
      <c r="H37" s="12"/>
    </row>
    <row r="38" spans="2:8">
      <c r="B38" s="12"/>
      <c r="C38" s="12"/>
      <c r="D38" s="12"/>
      <c r="E38" s="12"/>
      <c r="F38" s="12"/>
      <c r="G38" s="12"/>
      <c r="H38" s="12"/>
    </row>
    <row r="39" spans="2:8">
      <c r="B39" s="12"/>
      <c r="C39" s="12"/>
      <c r="D39" s="12"/>
      <c r="E39" s="12"/>
      <c r="F39" s="12"/>
      <c r="G39" s="12"/>
      <c r="H39" s="12"/>
    </row>
    <row r="40" spans="2:8">
      <c r="B40" s="12"/>
      <c r="C40" s="12"/>
      <c r="D40" s="12"/>
      <c r="E40" s="12"/>
      <c r="F40" s="12"/>
      <c r="G40" s="12"/>
      <c r="H40" s="12"/>
    </row>
    <row r="41" spans="2:8">
      <c r="B41" s="12"/>
      <c r="C41" s="12"/>
      <c r="D41" s="12"/>
      <c r="E41" s="12"/>
      <c r="F41" s="12"/>
      <c r="G41" s="12"/>
      <c r="H41" s="12"/>
    </row>
    <row r="42" spans="2:8">
      <c r="B42" s="12"/>
      <c r="C42" s="12"/>
      <c r="D42" s="12"/>
      <c r="E42" s="12"/>
      <c r="F42" s="12"/>
      <c r="G42" s="12"/>
      <c r="H42" s="12"/>
    </row>
    <row r="43" spans="2:8">
      <c r="B43" s="12"/>
      <c r="C43" s="12"/>
      <c r="D43" s="12"/>
      <c r="E43" s="12"/>
      <c r="F43" s="12"/>
      <c r="G43" s="12"/>
      <c r="H43" s="12"/>
    </row>
    <row r="44" spans="2:8">
      <c r="B44" s="12"/>
      <c r="C44" s="12"/>
      <c r="D44" s="12"/>
      <c r="E44" s="12"/>
      <c r="F44" s="12"/>
      <c r="G44" s="12"/>
      <c r="H44" s="12"/>
    </row>
    <row r="45" spans="2:8">
      <c r="B45" s="12"/>
      <c r="C45" s="12"/>
      <c r="D45" s="12"/>
      <c r="E45" s="12"/>
      <c r="F45" s="12"/>
      <c r="G45" s="12"/>
      <c r="H45" s="12"/>
    </row>
    <row r="46" spans="2:8">
      <c r="B46" s="12"/>
      <c r="C46" s="12"/>
      <c r="D46" s="12"/>
      <c r="E46" s="12"/>
      <c r="F46" s="12"/>
      <c r="G46" s="12"/>
      <c r="H46" s="12"/>
    </row>
    <row r="47" spans="2:8">
      <c r="B47" s="12"/>
      <c r="C47" s="12"/>
      <c r="D47" s="12"/>
      <c r="E47" s="12"/>
      <c r="F47" s="12"/>
      <c r="G47" s="12"/>
      <c r="H47" s="12"/>
    </row>
    <row r="48" spans="2:8">
      <c r="B48" s="12"/>
      <c r="C48" s="12"/>
      <c r="D48" s="12"/>
      <c r="E48" s="12"/>
      <c r="F48" s="12"/>
      <c r="G48" s="12"/>
      <c r="H48" s="12"/>
    </row>
    <row r="49" spans="2:8">
      <c r="B49" s="12"/>
      <c r="C49" s="12"/>
      <c r="D49" s="12"/>
      <c r="E49" s="12"/>
      <c r="F49" s="12"/>
      <c r="G49" s="12"/>
      <c r="H49" s="12"/>
    </row>
    <row r="50" spans="2:8">
      <c r="B50" s="12"/>
      <c r="C50" s="12"/>
      <c r="D50" s="12"/>
      <c r="E50" s="12"/>
      <c r="F50" s="12"/>
      <c r="G50" s="12"/>
      <c r="H50" s="12"/>
    </row>
    <row r="51" spans="2:8">
      <c r="B51" s="12"/>
      <c r="C51" s="12"/>
      <c r="D51" s="12"/>
      <c r="E51" s="12"/>
      <c r="F51" s="12"/>
      <c r="G51" s="12"/>
      <c r="H51" s="12"/>
    </row>
    <row r="52" spans="2:8">
      <c r="B52" s="12"/>
      <c r="C52" s="12"/>
      <c r="D52" s="12"/>
      <c r="E52" s="12"/>
      <c r="F52" s="12"/>
      <c r="G52" s="12"/>
      <c r="H52" s="12"/>
    </row>
    <row r="53" spans="2:8">
      <c r="B53" s="12"/>
      <c r="C53" s="12"/>
      <c r="D53" s="12"/>
      <c r="E53" s="12"/>
      <c r="F53" s="12"/>
      <c r="G53" s="12"/>
      <c r="H53" s="12"/>
    </row>
    <row r="54" spans="2:8">
      <c r="B54" s="12"/>
      <c r="C54" s="12"/>
      <c r="D54" s="12"/>
      <c r="E54" s="12"/>
      <c r="F54" s="12"/>
      <c r="G54" s="12"/>
      <c r="H54" s="12"/>
    </row>
    <row r="55" spans="2:8">
      <c r="B55" s="12"/>
      <c r="C55" s="12"/>
      <c r="D55" s="12"/>
      <c r="E55" s="12"/>
      <c r="F55" s="12"/>
      <c r="G55" s="12"/>
      <c r="H55" s="12"/>
    </row>
    <row r="56" spans="2:8">
      <c r="B56" s="12"/>
      <c r="C56" s="12"/>
      <c r="D56" s="12"/>
      <c r="E56" s="12"/>
      <c r="F56" s="12"/>
      <c r="G56" s="12"/>
      <c r="H56" s="12"/>
    </row>
    <row r="57" spans="2:8">
      <c r="B57" s="12"/>
      <c r="C57" s="12"/>
      <c r="D57" s="12"/>
      <c r="E57" s="12"/>
      <c r="F57" s="12"/>
      <c r="G57" s="12"/>
      <c r="H57" s="12"/>
    </row>
    <row r="58" spans="2:8">
      <c r="B58" s="12"/>
      <c r="C58" s="12"/>
      <c r="D58" s="12"/>
      <c r="E58" s="12"/>
      <c r="F58" s="12"/>
      <c r="G58" s="12"/>
      <c r="H58" s="12"/>
    </row>
    <row r="59" spans="2:8">
      <c r="B59" s="12"/>
      <c r="C59" s="12"/>
      <c r="D59" s="12"/>
      <c r="E59" s="12"/>
      <c r="F59" s="12"/>
      <c r="G59" s="12"/>
      <c r="H59" s="12"/>
    </row>
    <row r="60" spans="2:8">
      <c r="B60" s="12"/>
      <c r="C60" s="12"/>
      <c r="D60" s="12"/>
      <c r="E60" s="12"/>
      <c r="F60" s="12"/>
      <c r="G60" s="12"/>
      <c r="H60" s="12"/>
    </row>
    <row r="61" spans="2:8">
      <c r="B61" s="12"/>
      <c r="C61" s="12"/>
      <c r="D61" s="12"/>
      <c r="E61" s="12"/>
      <c r="F61" s="12"/>
      <c r="G61" s="12"/>
      <c r="H61" s="12"/>
    </row>
    <row r="62" spans="2:8">
      <c r="B62" s="12"/>
      <c r="C62" s="12"/>
      <c r="D62" s="12"/>
      <c r="E62" s="12"/>
      <c r="F62" s="12"/>
      <c r="G62" s="12"/>
      <c r="H62" s="12"/>
    </row>
    <row r="63" spans="2:8">
      <c r="B63" s="12"/>
      <c r="C63" s="12"/>
      <c r="D63" s="12"/>
      <c r="E63" s="12"/>
      <c r="F63" s="12"/>
      <c r="G63" s="12"/>
      <c r="H63" s="12"/>
    </row>
    <row r="64" spans="2:8">
      <c r="B64" s="12"/>
      <c r="C64" s="12"/>
      <c r="D64" s="12"/>
      <c r="E64" s="12"/>
      <c r="F64" s="12"/>
      <c r="G64" s="12"/>
      <c r="H64" s="12"/>
    </row>
    <row r="65" spans="2:8">
      <c r="B65" s="12"/>
      <c r="C65" s="12"/>
      <c r="D65" s="12"/>
      <c r="E65" s="12"/>
      <c r="F65" s="12"/>
      <c r="G65" s="12"/>
      <c r="H65" s="12"/>
    </row>
    <row r="66" spans="2:8">
      <c r="B66" s="12"/>
      <c r="C66" s="12"/>
      <c r="D66" s="12"/>
      <c r="E66" s="12"/>
      <c r="F66" s="12"/>
      <c r="G66" s="12"/>
      <c r="H66" s="12"/>
    </row>
    <row r="67" spans="2:8">
      <c r="B67" s="12"/>
      <c r="C67" s="12"/>
      <c r="D67" s="12"/>
      <c r="E67" s="12"/>
      <c r="F67" s="12"/>
      <c r="G67" s="12"/>
      <c r="H67" s="12"/>
    </row>
    <row r="68" spans="2:8">
      <c r="B68" s="12"/>
      <c r="C68" s="12"/>
      <c r="D68" s="12"/>
      <c r="E68" s="12"/>
      <c r="F68" s="12"/>
      <c r="G68" s="12"/>
      <c r="H68" s="12"/>
    </row>
    <row r="69" spans="2:8">
      <c r="B69" s="12"/>
      <c r="C69" s="12"/>
      <c r="D69" s="12"/>
      <c r="E69" s="12"/>
      <c r="F69" s="12"/>
      <c r="G69" s="12"/>
      <c r="H69" s="12"/>
    </row>
    <row r="70" spans="2:8">
      <c r="B70" s="12"/>
      <c r="C70" s="12"/>
      <c r="D70" s="12"/>
      <c r="E70" s="12"/>
      <c r="F70" s="12"/>
      <c r="G70" s="12"/>
      <c r="H70" s="12"/>
    </row>
    <row r="71" spans="2:8">
      <c r="B71" s="12"/>
      <c r="C71" s="12"/>
      <c r="D71" s="12"/>
      <c r="E71" s="12"/>
      <c r="F71" s="12"/>
      <c r="G71" s="12"/>
      <c r="H71" s="12"/>
    </row>
    <row r="72" spans="2:8">
      <c r="B72" s="12"/>
      <c r="C72" s="12"/>
      <c r="D72" s="12"/>
      <c r="E72" s="12"/>
      <c r="F72" s="12"/>
      <c r="G72" s="12"/>
      <c r="H72" s="12"/>
    </row>
    <row r="73" spans="2:8">
      <c r="B73" s="12"/>
      <c r="C73" s="12"/>
      <c r="D73" s="12"/>
      <c r="E73" s="12"/>
      <c r="F73" s="12"/>
      <c r="G73" s="12"/>
      <c r="H73" s="12"/>
    </row>
    <row r="74" spans="2:8">
      <c r="B74" s="12"/>
      <c r="C74" s="12"/>
      <c r="D74" s="12"/>
      <c r="E74" s="12"/>
      <c r="F74" s="12"/>
      <c r="G74" s="12"/>
      <c r="H74" s="12"/>
    </row>
    <row r="75" spans="2:8">
      <c r="B75" s="12"/>
      <c r="C75" s="12"/>
      <c r="D75" s="12"/>
      <c r="E75" s="12"/>
      <c r="F75" s="12"/>
      <c r="G75" s="12"/>
      <c r="H75" s="12"/>
    </row>
    <row r="76" spans="2:8">
      <c r="B76" s="12"/>
      <c r="C76" s="12"/>
      <c r="D76" s="12"/>
      <c r="E76" s="12"/>
      <c r="F76" s="12"/>
      <c r="G76" s="12"/>
      <c r="H76" s="12"/>
    </row>
    <row r="77" spans="2:8">
      <c r="B77" s="12"/>
      <c r="C77" s="12"/>
      <c r="D77" s="12"/>
      <c r="E77" s="12"/>
      <c r="F77" s="12"/>
      <c r="G77" s="12"/>
      <c r="H77" s="12"/>
    </row>
    <row r="78" spans="2:8">
      <c r="B78" s="12"/>
      <c r="C78" s="12"/>
      <c r="D78" s="12"/>
      <c r="E78" s="12"/>
      <c r="F78" s="12"/>
      <c r="G78" s="12"/>
      <c r="H78" s="12"/>
    </row>
    <row r="79" spans="2:8">
      <c r="B79" s="12"/>
      <c r="C79" s="12"/>
      <c r="D79" s="12"/>
      <c r="E79" s="12"/>
      <c r="F79" s="12"/>
      <c r="G79" s="12"/>
      <c r="H79" s="12"/>
    </row>
    <row r="80" spans="2:8">
      <c r="B80" s="12"/>
      <c r="C80" s="12"/>
      <c r="D80" s="12"/>
      <c r="E80" s="12"/>
      <c r="F80" s="12"/>
      <c r="G80" s="12"/>
      <c r="H80" s="12"/>
    </row>
    <row r="81" spans="2:8">
      <c r="B81" s="12"/>
      <c r="C81" s="12"/>
      <c r="D81" s="12"/>
      <c r="E81" s="12"/>
      <c r="F81" s="12"/>
      <c r="G81" s="12"/>
      <c r="H81" s="12"/>
    </row>
    <row r="82" spans="2:8">
      <c r="B82" s="12"/>
      <c r="C82" s="12"/>
      <c r="D82" s="12"/>
      <c r="E82" s="12"/>
      <c r="F82" s="12"/>
      <c r="G82" s="12"/>
      <c r="H82" s="12"/>
    </row>
    <row r="83" spans="2:8">
      <c r="B83" s="12"/>
      <c r="C83" s="12"/>
      <c r="D83" s="12"/>
      <c r="E83" s="12"/>
      <c r="F83" s="12"/>
      <c r="G83" s="12"/>
      <c r="H83" s="12"/>
    </row>
    <row r="84" spans="2:8">
      <c r="B84" s="12"/>
      <c r="C84" s="12"/>
      <c r="D84" s="12"/>
      <c r="E84" s="12"/>
      <c r="F84" s="12"/>
      <c r="G84" s="12"/>
      <c r="H84" s="12"/>
    </row>
    <row r="85" spans="2:8">
      <c r="B85" s="12"/>
      <c r="C85" s="12"/>
      <c r="D85" s="12"/>
      <c r="E85" s="12"/>
      <c r="F85" s="12"/>
      <c r="G85" s="12"/>
      <c r="H85" s="12"/>
    </row>
    <row r="86" spans="2:8">
      <c r="B86" s="12"/>
      <c r="C86" s="12"/>
      <c r="D86" s="12"/>
      <c r="E86" s="12"/>
      <c r="F86" s="12"/>
      <c r="G86" s="12"/>
      <c r="H86" s="12"/>
    </row>
    <row r="87" spans="2:8">
      <c r="B87" s="12"/>
      <c r="C87" s="12"/>
      <c r="D87" s="12"/>
      <c r="E87" s="12"/>
      <c r="F87" s="12"/>
      <c r="G87" s="12"/>
      <c r="H87" s="12"/>
    </row>
    <row r="88" spans="2:8">
      <c r="B88" s="12"/>
      <c r="C88" s="12"/>
      <c r="D88" s="12"/>
      <c r="E88" s="12"/>
      <c r="F88" s="12"/>
      <c r="G88" s="12"/>
      <c r="H88" s="12"/>
    </row>
    <row r="89" spans="2:8">
      <c r="B89" s="12"/>
      <c r="C89" s="12"/>
      <c r="D89" s="12"/>
      <c r="E89" s="12"/>
      <c r="F89" s="12"/>
      <c r="G89" s="12"/>
      <c r="H89" s="12"/>
    </row>
    <row r="90" spans="2:8">
      <c r="B90" s="12"/>
      <c r="C90" s="12"/>
      <c r="D90" s="12"/>
      <c r="E90" s="12"/>
      <c r="F90" s="12"/>
      <c r="G90" s="12"/>
      <c r="H90" s="12"/>
    </row>
    <row r="91" spans="2:8">
      <c r="B91" s="12"/>
      <c r="C91" s="12"/>
      <c r="D91" s="12"/>
      <c r="E91" s="12"/>
      <c r="F91" s="12"/>
      <c r="G91" s="12"/>
      <c r="H91" s="12"/>
    </row>
    <row r="92" spans="2:8">
      <c r="B92" s="12"/>
      <c r="C92" s="12"/>
      <c r="D92" s="12"/>
      <c r="E92" s="12"/>
      <c r="F92" s="12"/>
      <c r="G92" s="12"/>
      <c r="H92" s="12"/>
    </row>
    <row r="93" spans="2:8">
      <c r="B93" s="12"/>
      <c r="C93" s="12"/>
      <c r="D93" s="12"/>
      <c r="E93" s="12"/>
      <c r="F93" s="12"/>
      <c r="G93" s="12"/>
      <c r="H93" s="12"/>
    </row>
    <row r="94" spans="2:8">
      <c r="B94" s="12"/>
      <c r="C94" s="12"/>
      <c r="D94" s="12"/>
      <c r="E94" s="12"/>
      <c r="F94" s="12"/>
      <c r="G94" s="12"/>
      <c r="H94" s="12"/>
    </row>
    <row r="95" spans="2:8">
      <c r="B95" s="12"/>
      <c r="C95" s="12"/>
      <c r="D95" s="12"/>
      <c r="E95" s="12"/>
      <c r="F95" s="12"/>
      <c r="G95" s="12"/>
      <c r="H95" s="12"/>
    </row>
    <row r="96" spans="2:8">
      <c r="B96" s="12"/>
      <c r="C96" s="12"/>
      <c r="D96" s="12"/>
      <c r="E96" s="12"/>
      <c r="F96" s="12"/>
      <c r="G96" s="12"/>
      <c r="H96" s="12"/>
    </row>
    <row r="97" spans="2:8">
      <c r="B97" s="12"/>
      <c r="C97" s="12"/>
      <c r="D97" s="12"/>
      <c r="E97" s="12"/>
      <c r="F97" s="12"/>
      <c r="G97" s="12"/>
      <c r="H97" s="12"/>
    </row>
    <row r="98" spans="2:8">
      <c r="B98" s="12"/>
      <c r="C98" s="12"/>
      <c r="D98" s="12"/>
      <c r="E98" s="12"/>
      <c r="F98" s="12"/>
      <c r="G98" s="12"/>
      <c r="H98" s="12"/>
    </row>
    <row r="99" spans="2:8">
      <c r="B99" s="12"/>
      <c r="C99" s="12"/>
      <c r="D99" s="12"/>
      <c r="E99" s="12"/>
      <c r="F99" s="12"/>
      <c r="G99" s="12"/>
      <c r="H99" s="12"/>
    </row>
    <row r="100" spans="2:8">
      <c r="B100" s="12"/>
      <c r="C100" s="12"/>
      <c r="D100" s="12"/>
      <c r="E100" s="12"/>
      <c r="F100" s="12"/>
      <c r="G100" s="12"/>
      <c r="H100"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98ECE-C03C-E542-AA04-993DCA20981D}">
  <dimension ref="A1:R32"/>
  <sheetViews>
    <sheetView topLeftCell="A4" workbookViewId="0">
      <selection activeCell="A32" sqref="A32"/>
    </sheetView>
  </sheetViews>
  <sheetFormatPr baseColWidth="10" defaultRowHeight="16"/>
  <cols>
    <col min="4" max="4" width="1.5" customWidth="1"/>
    <col min="5" max="5" width="32.5" customWidth="1"/>
    <col min="9" max="9" width="1.5" customWidth="1"/>
    <col min="10" max="10" width="15.33203125" customWidth="1"/>
    <col min="16" max="16" width="1.83203125" customWidth="1"/>
  </cols>
  <sheetData>
    <row r="1" spans="1:18">
      <c r="E1" s="80"/>
    </row>
    <row r="2" spans="1:18" ht="21">
      <c r="A2" s="82" t="s">
        <v>100</v>
      </c>
      <c r="B2" s="79"/>
      <c r="C2" s="86"/>
      <c r="D2" s="81"/>
      <c r="E2" s="83" t="s">
        <v>101</v>
      </c>
      <c r="F2" s="79"/>
      <c r="G2" s="79"/>
      <c r="H2" s="79"/>
      <c r="I2" s="79"/>
      <c r="J2" s="84" t="s">
        <v>102</v>
      </c>
      <c r="Q2" s="91" t="s">
        <v>233</v>
      </c>
    </row>
    <row r="3" spans="1:18">
      <c r="A3" s="85" t="s">
        <v>216</v>
      </c>
      <c r="B3" s="85" t="s">
        <v>217</v>
      </c>
      <c r="C3" s="85" t="s">
        <v>96</v>
      </c>
      <c r="D3" s="20"/>
      <c r="E3" s="85" t="s">
        <v>94</v>
      </c>
      <c r="F3" s="85" t="s">
        <v>218</v>
      </c>
      <c r="G3" s="85" t="s">
        <v>217</v>
      </c>
      <c r="H3" s="85" t="s">
        <v>96</v>
      </c>
      <c r="J3" s="85" t="s">
        <v>94</v>
      </c>
      <c r="K3" s="87" t="s">
        <v>219</v>
      </c>
      <c r="L3" s="87" t="s">
        <v>96</v>
      </c>
      <c r="M3" s="87" t="s">
        <v>220</v>
      </c>
      <c r="N3" s="87" t="s">
        <v>221</v>
      </c>
      <c r="O3" s="87" t="s">
        <v>222</v>
      </c>
      <c r="Q3" s="85" t="s">
        <v>234</v>
      </c>
      <c r="R3" s="85" t="s">
        <v>96</v>
      </c>
    </row>
    <row r="4" spans="1:18">
      <c r="A4" s="85"/>
      <c r="B4" s="85"/>
      <c r="C4" s="85"/>
      <c r="E4" s="85"/>
      <c r="F4" s="85"/>
      <c r="G4" s="85"/>
      <c r="H4" s="85"/>
      <c r="J4" s="85"/>
      <c r="K4" s="85"/>
      <c r="L4" s="85"/>
      <c r="M4" s="85"/>
      <c r="N4" s="85"/>
      <c r="O4" s="85"/>
      <c r="Q4" s="85"/>
      <c r="R4" s="85"/>
    </row>
    <row r="5" spans="1:18">
      <c r="A5" s="85"/>
      <c r="B5" s="85"/>
      <c r="C5" s="85"/>
      <c r="E5" s="85"/>
      <c r="F5" s="85"/>
      <c r="G5" s="85"/>
      <c r="H5" s="85"/>
      <c r="J5" s="85"/>
      <c r="K5" s="85"/>
      <c r="L5" s="85"/>
      <c r="M5" s="85"/>
      <c r="N5" s="85"/>
      <c r="O5" s="85"/>
      <c r="Q5" s="85"/>
      <c r="R5" s="85"/>
    </row>
    <row r="6" spans="1:18">
      <c r="A6" s="85"/>
      <c r="B6" s="85"/>
      <c r="C6" s="85"/>
      <c r="E6" s="85"/>
      <c r="F6" s="85"/>
      <c r="G6" s="85"/>
      <c r="H6" s="85"/>
      <c r="Q6" s="85"/>
      <c r="R6" s="85"/>
    </row>
    <row r="7" spans="1:18">
      <c r="A7" s="85"/>
      <c r="B7" s="85"/>
      <c r="C7" s="85"/>
      <c r="E7" s="85"/>
      <c r="F7" s="85"/>
      <c r="G7" s="85"/>
      <c r="H7" s="85"/>
      <c r="Q7" s="85"/>
      <c r="R7" s="85"/>
    </row>
    <row r="8" spans="1:18">
      <c r="A8" s="85"/>
      <c r="B8" s="85"/>
      <c r="C8" s="85"/>
      <c r="E8" s="85"/>
      <c r="F8" s="85"/>
      <c r="G8" s="85"/>
      <c r="H8" s="85"/>
      <c r="J8" s="93" t="s">
        <v>77</v>
      </c>
      <c r="L8" s="85">
        <f>SUM(L4:L5)</f>
        <v>0</v>
      </c>
      <c r="Q8" s="85"/>
      <c r="R8" s="85"/>
    </row>
    <row r="9" spans="1:18">
      <c r="A9" s="85"/>
      <c r="B9" s="85"/>
      <c r="C9" s="85"/>
      <c r="E9" s="85"/>
      <c r="F9" s="85"/>
      <c r="G9" s="85"/>
      <c r="H9" s="85"/>
      <c r="Q9" s="85"/>
      <c r="R9" s="85"/>
    </row>
    <row r="10" spans="1:18">
      <c r="A10" s="85"/>
      <c r="B10" s="85"/>
      <c r="C10" s="85"/>
      <c r="E10" s="85"/>
      <c r="F10" s="85"/>
      <c r="G10" s="85"/>
      <c r="H10" s="85"/>
      <c r="Q10" s="85"/>
      <c r="R10" s="85"/>
    </row>
    <row r="11" spans="1:18">
      <c r="A11" s="85"/>
      <c r="B11" s="85"/>
      <c r="C11" s="85"/>
      <c r="Q11" s="85"/>
      <c r="R11" s="85"/>
    </row>
    <row r="12" spans="1:18">
      <c r="A12" s="85"/>
      <c r="B12" s="85"/>
      <c r="C12" s="85"/>
    </row>
    <row r="13" spans="1:18">
      <c r="A13" s="85"/>
      <c r="B13" s="85"/>
      <c r="C13" s="85"/>
      <c r="Q13" s="94" t="s">
        <v>77</v>
      </c>
      <c r="R13" s="85">
        <f>SUM(R4:R11)</f>
        <v>0</v>
      </c>
    </row>
    <row r="14" spans="1:18">
      <c r="A14" s="85"/>
      <c r="B14" s="85"/>
      <c r="C14" s="85"/>
      <c r="E14" s="92" t="s">
        <v>77</v>
      </c>
      <c r="H14" s="85">
        <f>SUM(H4:H10)</f>
        <v>0</v>
      </c>
    </row>
    <row r="15" spans="1:18">
      <c r="A15" s="85"/>
      <c r="B15" s="85"/>
      <c r="C15" s="85"/>
    </row>
    <row r="16" spans="1:18">
      <c r="A16" s="85"/>
      <c r="B16" s="85"/>
      <c r="C16" s="85"/>
    </row>
    <row r="17" spans="1:3">
      <c r="A17" s="85"/>
      <c r="B17" s="85"/>
      <c r="C17" s="85"/>
    </row>
    <row r="18" spans="1:3">
      <c r="A18" s="85"/>
      <c r="B18" s="85"/>
      <c r="C18" s="85"/>
    </row>
    <row r="19" spans="1:3">
      <c r="A19" s="85"/>
      <c r="B19" s="85"/>
      <c r="C19" s="85"/>
    </row>
    <row r="20" spans="1:3">
      <c r="A20" s="85"/>
      <c r="B20" s="85"/>
      <c r="C20" s="85"/>
    </row>
    <row r="21" spans="1:3">
      <c r="A21" s="85"/>
      <c r="B21" s="85"/>
      <c r="C21" s="85"/>
    </row>
    <row r="22" spans="1:3">
      <c r="A22" s="85"/>
      <c r="B22" s="85"/>
      <c r="C22" s="85"/>
    </row>
    <row r="23" spans="1:3">
      <c r="A23" s="85"/>
      <c r="B23" s="85"/>
      <c r="C23" s="85"/>
    </row>
    <row r="24" spans="1:3">
      <c r="A24" s="85"/>
      <c r="B24" s="85"/>
      <c r="C24" s="85"/>
    </row>
    <row r="25" spans="1:3">
      <c r="A25" s="85"/>
      <c r="B25" s="85"/>
      <c r="C25" s="85"/>
    </row>
    <row r="26" spans="1:3">
      <c r="A26" s="85"/>
      <c r="B26" s="85"/>
      <c r="C26" s="85"/>
    </row>
    <row r="27" spans="1:3">
      <c r="A27" s="85"/>
      <c r="B27" s="85"/>
      <c r="C27" s="85"/>
    </row>
    <row r="28" spans="1:3">
      <c r="A28" s="85"/>
      <c r="B28" s="85"/>
      <c r="C28" s="85"/>
    </row>
    <row r="29" spans="1:3">
      <c r="A29" s="85"/>
      <c r="B29" s="85"/>
      <c r="C29" s="85"/>
    </row>
    <row r="30" spans="1:3">
      <c r="A30" s="85"/>
      <c r="B30" s="85"/>
      <c r="C30" s="85"/>
    </row>
    <row r="32" spans="1:3">
      <c r="A32" s="95" t="s">
        <v>77</v>
      </c>
      <c r="C32" s="85">
        <f>SUM(C4:C30)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70AD6-EA8E-0444-B3E2-65FC02E51606}">
  <dimension ref="A2:F16"/>
  <sheetViews>
    <sheetView workbookViewId="0">
      <selection activeCell="J22" sqref="J22"/>
    </sheetView>
  </sheetViews>
  <sheetFormatPr baseColWidth="10" defaultRowHeight="16"/>
  <cols>
    <col min="3" max="3" width="20.6640625" customWidth="1"/>
    <col min="4" max="4" width="16.6640625" customWidth="1"/>
    <col min="5" max="5" width="16.33203125" customWidth="1"/>
    <col min="6" max="6" width="18.1640625" customWidth="1"/>
  </cols>
  <sheetData>
    <row r="2" spans="1:6" ht="21">
      <c r="B2" s="50" t="s">
        <v>103</v>
      </c>
      <c r="C2" s="50" t="s">
        <v>104</v>
      </c>
      <c r="D2" s="50" t="s">
        <v>94</v>
      </c>
      <c r="E2" s="50" t="s">
        <v>105</v>
      </c>
      <c r="F2" s="50" t="s">
        <v>79</v>
      </c>
    </row>
    <row r="3" spans="1:6">
      <c r="A3" t="s">
        <v>70</v>
      </c>
      <c r="B3" s="12" t="s">
        <v>106</v>
      </c>
      <c r="C3" s="12" t="s">
        <v>107</v>
      </c>
      <c r="D3" s="12" t="s">
        <v>108</v>
      </c>
      <c r="E3" s="10" t="s">
        <v>109</v>
      </c>
      <c r="F3" s="12" t="s">
        <v>110</v>
      </c>
    </row>
    <row r="4" spans="1:6">
      <c r="B4" s="12"/>
      <c r="C4" s="12"/>
      <c r="D4" s="12"/>
      <c r="E4" s="12"/>
      <c r="F4" s="12"/>
    </row>
    <row r="5" spans="1:6">
      <c r="B5" s="12"/>
      <c r="C5" s="12"/>
      <c r="D5" s="12"/>
      <c r="E5" s="12"/>
      <c r="F5" s="12"/>
    </row>
    <row r="6" spans="1:6">
      <c r="B6" s="12"/>
      <c r="C6" s="12"/>
      <c r="D6" s="12"/>
      <c r="E6" s="12"/>
      <c r="F6" s="12"/>
    </row>
    <row r="7" spans="1:6">
      <c r="B7" s="12"/>
      <c r="C7" s="12"/>
      <c r="D7" s="12"/>
      <c r="E7" s="12"/>
      <c r="F7" s="12"/>
    </row>
    <row r="8" spans="1:6">
      <c r="B8" s="12"/>
      <c r="C8" s="12"/>
      <c r="D8" s="12"/>
      <c r="E8" s="12"/>
      <c r="F8" s="12"/>
    </row>
    <row r="9" spans="1:6">
      <c r="B9" s="12"/>
      <c r="C9" s="12"/>
      <c r="D9" s="12"/>
      <c r="E9" s="12"/>
      <c r="F9" s="12"/>
    </row>
    <row r="10" spans="1:6">
      <c r="B10" s="12"/>
      <c r="C10" s="12"/>
      <c r="D10" s="12"/>
      <c r="E10" s="12"/>
      <c r="F10" s="12"/>
    </row>
    <row r="11" spans="1:6">
      <c r="B11" s="12"/>
      <c r="C11" s="12"/>
      <c r="D11" s="12"/>
      <c r="E11" s="12"/>
      <c r="F11" s="12"/>
    </row>
    <row r="12" spans="1:6">
      <c r="B12" s="12"/>
      <c r="C12" s="12"/>
      <c r="D12" s="12"/>
      <c r="E12" s="12"/>
      <c r="F12" s="12"/>
    </row>
    <row r="13" spans="1:6">
      <c r="B13" s="12"/>
      <c r="C13" s="12"/>
      <c r="D13" s="12"/>
      <c r="E13" s="12"/>
      <c r="F13" s="12"/>
    </row>
    <row r="14" spans="1:6">
      <c r="B14" s="12"/>
      <c r="C14" s="12"/>
      <c r="D14" s="12"/>
      <c r="E14" s="12"/>
      <c r="F14" s="12"/>
    </row>
    <row r="15" spans="1:6">
      <c r="B15" s="12"/>
      <c r="C15" s="12"/>
      <c r="D15" s="12"/>
      <c r="E15" s="12"/>
      <c r="F15" s="12"/>
    </row>
    <row r="16" spans="1:6">
      <c r="B16" s="51"/>
    </row>
  </sheetData>
  <hyperlinks>
    <hyperlink ref="E3" r:id="rId1" xr:uid="{7F3C663F-BA90-AC4E-9313-CC5B29446E4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069F8-8B15-FB4D-A7CE-5F69D0A675A3}">
  <dimension ref="A1:J81"/>
  <sheetViews>
    <sheetView topLeftCell="A58" workbookViewId="0">
      <selection activeCell="I75" sqref="I75"/>
    </sheetView>
  </sheetViews>
  <sheetFormatPr baseColWidth="10" defaultRowHeight="16"/>
  <cols>
    <col min="1" max="1" width="13" customWidth="1"/>
    <col min="4" max="4" width="15.5" customWidth="1"/>
  </cols>
  <sheetData>
    <row r="1" spans="1:10">
      <c r="A1" s="78"/>
      <c r="B1" s="78" t="s">
        <v>215</v>
      </c>
      <c r="C1" s="78"/>
      <c r="D1" s="78" t="s">
        <v>214</v>
      </c>
      <c r="E1" s="78"/>
      <c r="F1" s="78" t="s">
        <v>213</v>
      </c>
      <c r="G1" s="77"/>
    </row>
    <row r="2" spans="1:10">
      <c r="A2" s="13"/>
      <c r="B2" s="13"/>
      <c r="C2" s="14" t="s">
        <v>73</v>
      </c>
      <c r="D2" s="14" t="s">
        <v>212</v>
      </c>
      <c r="E2" s="14" t="s">
        <v>211</v>
      </c>
      <c r="F2" s="13"/>
      <c r="G2" s="13"/>
      <c r="I2" s="8"/>
      <c r="J2" t="s">
        <v>210</v>
      </c>
    </row>
    <row r="3" spans="1:10">
      <c r="A3" s="72" t="s">
        <v>209</v>
      </c>
      <c r="B3" s="68"/>
      <c r="C3" s="67"/>
      <c r="D3" s="66"/>
      <c r="E3" s="56" t="s">
        <v>208</v>
      </c>
      <c r="F3" s="22"/>
      <c r="G3" s="12"/>
      <c r="I3" s="9"/>
      <c r="J3" t="s">
        <v>207</v>
      </c>
    </row>
    <row r="4" spans="1:10">
      <c r="A4" s="58" t="s">
        <v>136</v>
      </c>
      <c r="B4" s="12"/>
      <c r="C4" s="67"/>
      <c r="D4" s="71"/>
      <c r="E4" s="56" t="s">
        <v>206</v>
      </c>
      <c r="F4" s="22"/>
      <c r="G4" s="12"/>
      <c r="I4" s="76"/>
      <c r="J4" t="s">
        <v>205</v>
      </c>
    </row>
    <row r="5" spans="1:10">
      <c r="A5" s="58" t="s">
        <v>134</v>
      </c>
      <c r="B5" s="12"/>
      <c r="C5" s="67"/>
      <c r="D5" s="66"/>
      <c r="E5" s="56" t="s">
        <v>204</v>
      </c>
      <c r="F5" s="21"/>
      <c r="G5" s="12"/>
      <c r="I5" s="75"/>
      <c r="J5" t="s">
        <v>203</v>
      </c>
    </row>
    <row r="6" spans="1:10">
      <c r="A6" s="58" t="s">
        <v>132</v>
      </c>
      <c r="B6" s="12"/>
      <c r="C6" s="67"/>
      <c r="D6" s="66"/>
      <c r="E6" s="56" t="s">
        <v>202</v>
      </c>
      <c r="F6" s="22"/>
      <c r="G6" s="12"/>
      <c r="I6" s="74"/>
      <c r="J6" t="s">
        <v>201</v>
      </c>
    </row>
    <row r="7" spans="1:10">
      <c r="A7" s="58" t="s">
        <v>130</v>
      </c>
      <c r="B7" s="12"/>
      <c r="C7" s="67"/>
      <c r="D7" s="66"/>
      <c r="E7" s="56" t="s">
        <v>200</v>
      </c>
      <c r="F7" s="71"/>
      <c r="G7" s="12"/>
      <c r="I7" s="73"/>
      <c r="J7" t="s">
        <v>199</v>
      </c>
    </row>
    <row r="8" spans="1:10">
      <c r="A8" s="72" t="s">
        <v>198</v>
      </c>
      <c r="B8" s="68"/>
      <c r="C8" s="67"/>
      <c r="D8" s="66"/>
      <c r="E8" s="56" t="s">
        <v>197</v>
      </c>
      <c r="F8" s="66"/>
      <c r="G8" s="12"/>
    </row>
    <row r="9" spans="1:10">
      <c r="A9" s="58" t="s">
        <v>136</v>
      </c>
      <c r="B9" s="12"/>
      <c r="C9" s="67"/>
      <c r="D9" s="66"/>
      <c r="E9" s="56" t="s">
        <v>196</v>
      </c>
      <c r="F9" s="66"/>
      <c r="G9" s="12"/>
    </row>
    <row r="10" spans="1:10">
      <c r="A10" s="58" t="s">
        <v>134</v>
      </c>
      <c r="B10" s="12"/>
      <c r="C10" s="67"/>
      <c r="D10" s="66"/>
      <c r="E10" s="56" t="s">
        <v>195</v>
      </c>
      <c r="F10" s="71"/>
      <c r="G10" s="12"/>
    </row>
    <row r="11" spans="1:10">
      <c r="A11" s="58" t="s">
        <v>132</v>
      </c>
      <c r="B11" s="12"/>
      <c r="C11" s="67"/>
      <c r="D11" s="66"/>
      <c r="E11" s="56" t="s">
        <v>194</v>
      </c>
      <c r="F11" s="66"/>
      <c r="G11" s="12"/>
    </row>
    <row r="12" spans="1:10">
      <c r="A12" s="58" t="s">
        <v>130</v>
      </c>
      <c r="B12" s="12"/>
      <c r="C12" s="67"/>
      <c r="D12" s="66"/>
      <c r="E12" s="56" t="s">
        <v>193</v>
      </c>
      <c r="F12" s="66"/>
      <c r="G12" s="12"/>
    </row>
    <row r="13" spans="1:10">
      <c r="A13" s="70" t="s">
        <v>192</v>
      </c>
      <c r="B13" s="68"/>
      <c r="C13" s="67"/>
      <c r="D13" s="66"/>
      <c r="E13" s="56" t="s">
        <v>191</v>
      </c>
      <c r="F13" s="66"/>
      <c r="G13" s="12"/>
    </row>
    <row r="14" spans="1:10">
      <c r="A14" s="58" t="s">
        <v>136</v>
      </c>
      <c r="B14" s="12"/>
      <c r="C14" s="67"/>
      <c r="D14" s="66"/>
      <c r="E14" s="56" t="s">
        <v>190</v>
      </c>
      <c r="F14" s="66"/>
      <c r="G14" s="12"/>
    </row>
    <row r="15" spans="1:10">
      <c r="A15" s="58" t="s">
        <v>134</v>
      </c>
      <c r="B15" s="12"/>
      <c r="C15" s="67"/>
      <c r="D15" s="66"/>
      <c r="E15" s="56" t="s">
        <v>189</v>
      </c>
      <c r="F15" s="66"/>
      <c r="G15" s="12"/>
    </row>
    <row r="16" spans="1:10">
      <c r="A16" s="58" t="s">
        <v>132</v>
      </c>
      <c r="B16" s="12"/>
      <c r="C16" s="67"/>
      <c r="D16" s="66"/>
      <c r="E16" s="56" t="s">
        <v>188</v>
      </c>
      <c r="F16" s="66"/>
      <c r="G16" s="12"/>
    </row>
    <row r="17" spans="1:10">
      <c r="A17" s="58" t="s">
        <v>130</v>
      </c>
      <c r="B17" s="12"/>
      <c r="C17" s="67"/>
      <c r="D17" s="66"/>
      <c r="E17" s="56" t="s">
        <v>187</v>
      </c>
      <c r="F17" s="66"/>
      <c r="G17" s="63"/>
      <c r="H17" s="15"/>
      <c r="I17" s="15"/>
      <c r="J17" s="15"/>
    </row>
    <row r="18" spans="1:10">
      <c r="A18" s="65" t="s">
        <v>186</v>
      </c>
      <c r="B18" s="68"/>
      <c r="C18" s="67"/>
      <c r="D18" s="66"/>
      <c r="E18" s="56" t="s">
        <v>185</v>
      </c>
      <c r="F18" s="66"/>
      <c r="G18" s="12"/>
    </row>
    <row r="19" spans="1:10">
      <c r="A19" s="58" t="s">
        <v>136</v>
      </c>
      <c r="B19" s="12"/>
      <c r="C19" s="67"/>
      <c r="D19" s="66"/>
      <c r="E19" s="56" t="s">
        <v>184</v>
      </c>
      <c r="F19" s="66"/>
      <c r="G19" s="12"/>
    </row>
    <row r="20" spans="1:10">
      <c r="A20" s="58" t="s">
        <v>134</v>
      </c>
      <c r="B20" s="12"/>
      <c r="C20" s="67"/>
      <c r="D20" s="66"/>
      <c r="E20" s="56" t="s">
        <v>183</v>
      </c>
      <c r="F20" s="21"/>
      <c r="G20" s="12"/>
    </row>
    <row r="21" spans="1:10">
      <c r="A21" s="58" t="s">
        <v>132</v>
      </c>
      <c r="B21" s="12"/>
      <c r="C21" s="67"/>
      <c r="D21" s="66"/>
      <c r="E21" s="56" t="s">
        <v>182</v>
      </c>
      <c r="F21" s="21"/>
      <c r="G21" s="12"/>
    </row>
    <row r="22" spans="1:10">
      <c r="A22" s="58" t="s">
        <v>130</v>
      </c>
      <c r="B22" s="12"/>
      <c r="C22" s="67"/>
      <c r="D22" s="66"/>
      <c r="E22" s="56" t="s">
        <v>181</v>
      </c>
      <c r="F22" s="21"/>
      <c r="G22" s="12"/>
    </row>
    <row r="23" spans="1:10">
      <c r="A23" s="69" t="s">
        <v>180</v>
      </c>
      <c r="B23" s="68"/>
      <c r="C23" s="67"/>
      <c r="D23" s="66"/>
      <c r="E23" s="56" t="s">
        <v>179</v>
      </c>
      <c r="F23" s="21"/>
      <c r="G23" s="12"/>
    </row>
    <row r="24" spans="1:10">
      <c r="A24" s="58" t="s">
        <v>136</v>
      </c>
      <c r="B24" s="12"/>
      <c r="C24" s="57"/>
      <c r="D24" s="12"/>
      <c r="E24" s="56" t="s">
        <v>178</v>
      </c>
      <c r="F24" s="12"/>
      <c r="G24" s="12"/>
    </row>
    <row r="25" spans="1:10">
      <c r="A25" s="58" t="s">
        <v>134</v>
      </c>
      <c r="B25" s="12"/>
      <c r="C25" s="57"/>
      <c r="D25" s="12"/>
      <c r="E25" s="56" t="s">
        <v>177</v>
      </c>
      <c r="F25" s="12"/>
      <c r="G25" s="12"/>
    </row>
    <row r="26" spans="1:10">
      <c r="A26" s="58" t="s">
        <v>132</v>
      </c>
      <c r="B26" s="12"/>
      <c r="C26" s="57"/>
      <c r="D26" s="12"/>
      <c r="E26" s="56" t="s">
        <v>176</v>
      </c>
      <c r="F26" s="12"/>
      <c r="G26" s="12"/>
    </row>
    <row r="27" spans="1:10">
      <c r="A27" s="58" t="s">
        <v>130</v>
      </c>
      <c r="B27" s="12"/>
      <c r="C27" s="57"/>
      <c r="D27" s="12"/>
      <c r="E27" s="56" t="s">
        <v>175</v>
      </c>
      <c r="F27" s="12"/>
      <c r="G27" s="12"/>
    </row>
    <row r="28" spans="1:10">
      <c r="A28" s="65" t="s">
        <v>174</v>
      </c>
      <c r="B28" s="64"/>
      <c r="C28" s="57"/>
      <c r="D28" s="12"/>
      <c r="E28" s="56" t="s">
        <v>173</v>
      </c>
      <c r="F28" s="12"/>
      <c r="G28" s="12"/>
    </row>
    <row r="29" spans="1:10">
      <c r="A29" s="59" t="s">
        <v>136</v>
      </c>
      <c r="B29" s="63"/>
      <c r="C29" s="62"/>
      <c r="D29" s="12"/>
      <c r="E29" s="56" t="s">
        <v>172</v>
      </c>
      <c r="F29" s="12"/>
      <c r="G29" s="12"/>
    </row>
    <row r="30" spans="1:10">
      <c r="A30" s="59" t="s">
        <v>134</v>
      </c>
      <c r="B30" s="63"/>
      <c r="C30" s="62"/>
      <c r="D30" s="12"/>
      <c r="E30" s="56" t="s">
        <v>171</v>
      </c>
      <c r="F30" s="12"/>
      <c r="G30" s="12"/>
    </row>
    <row r="31" spans="1:10">
      <c r="A31" s="59" t="s">
        <v>132</v>
      </c>
      <c r="B31" s="63"/>
      <c r="C31" s="62"/>
      <c r="D31" s="12"/>
      <c r="E31" s="56" t="s">
        <v>170</v>
      </c>
      <c r="F31" s="12"/>
      <c r="G31" s="12"/>
    </row>
    <row r="32" spans="1:10">
      <c r="A32" s="59" t="s">
        <v>130</v>
      </c>
      <c r="B32" s="63"/>
      <c r="C32" s="62"/>
      <c r="D32" s="12"/>
      <c r="E32" s="56" t="s">
        <v>169</v>
      </c>
      <c r="F32" s="12"/>
      <c r="G32" s="12"/>
    </row>
    <row r="33" spans="1:7">
      <c r="A33" s="61" t="s">
        <v>168</v>
      </c>
      <c r="B33" s="60"/>
      <c r="C33" s="57"/>
      <c r="D33" s="12"/>
      <c r="E33" s="56" t="s">
        <v>167</v>
      </c>
      <c r="F33" s="12"/>
      <c r="G33" s="12"/>
    </row>
    <row r="34" spans="1:7">
      <c r="A34" s="59" t="s">
        <v>136</v>
      </c>
      <c r="B34" s="12"/>
      <c r="C34" s="57"/>
      <c r="D34" s="12"/>
      <c r="E34" s="56" t="s">
        <v>166</v>
      </c>
      <c r="F34" s="12"/>
      <c r="G34" s="12"/>
    </row>
    <row r="35" spans="1:7">
      <c r="A35" s="59" t="s">
        <v>134</v>
      </c>
      <c r="B35" s="12"/>
      <c r="C35" s="57"/>
      <c r="D35" s="12"/>
      <c r="E35" s="56" t="s">
        <v>165</v>
      </c>
      <c r="F35" s="12"/>
      <c r="G35" s="12"/>
    </row>
    <row r="36" spans="1:7">
      <c r="A36" s="59" t="s">
        <v>132</v>
      </c>
      <c r="B36" s="12"/>
      <c r="C36" s="57"/>
      <c r="D36" s="12"/>
      <c r="E36" s="56" t="s">
        <v>164</v>
      </c>
      <c r="F36" s="12"/>
      <c r="G36" s="12"/>
    </row>
    <row r="37" spans="1:7">
      <c r="A37" s="59" t="s">
        <v>130</v>
      </c>
      <c r="B37" s="12"/>
      <c r="C37" s="57"/>
      <c r="D37" s="12"/>
      <c r="E37" s="56" t="s">
        <v>163</v>
      </c>
      <c r="F37" s="12"/>
      <c r="G37" s="12"/>
    </row>
    <row r="38" spans="1:7">
      <c r="A38" s="61" t="s">
        <v>162</v>
      </c>
      <c r="B38" s="60"/>
      <c r="C38" s="57"/>
      <c r="D38" s="12"/>
      <c r="E38" s="56" t="s">
        <v>161</v>
      </c>
      <c r="F38" s="12"/>
      <c r="G38" s="12"/>
    </row>
    <row r="39" spans="1:7">
      <c r="A39" s="59" t="s">
        <v>136</v>
      </c>
      <c r="B39" s="12"/>
      <c r="C39" s="57"/>
      <c r="D39" s="12"/>
      <c r="E39" s="56" t="s">
        <v>160</v>
      </c>
      <c r="F39" s="12"/>
      <c r="G39" s="12"/>
    </row>
    <row r="40" spans="1:7">
      <c r="A40" s="59" t="s">
        <v>134</v>
      </c>
      <c r="B40" s="12"/>
      <c r="C40" s="57"/>
      <c r="D40" s="12"/>
      <c r="E40" s="56" t="s">
        <v>159</v>
      </c>
      <c r="F40" s="12"/>
      <c r="G40" s="12"/>
    </row>
    <row r="41" spans="1:7">
      <c r="A41" s="59" t="s">
        <v>132</v>
      </c>
      <c r="B41" s="12"/>
      <c r="C41" s="57"/>
      <c r="D41" s="12"/>
      <c r="E41" s="56" t="s">
        <v>158</v>
      </c>
      <c r="F41" s="12"/>
      <c r="G41" s="12"/>
    </row>
    <row r="42" spans="1:7">
      <c r="A42" s="59" t="s">
        <v>130</v>
      </c>
      <c r="B42" s="12"/>
      <c r="C42" s="57"/>
      <c r="D42" s="12"/>
      <c r="E42" s="56" t="s">
        <v>157</v>
      </c>
      <c r="F42" s="12"/>
      <c r="G42" s="12"/>
    </row>
    <row r="43" spans="1:7">
      <c r="A43" s="61" t="s">
        <v>156</v>
      </c>
      <c r="B43" s="60"/>
      <c r="C43" s="57"/>
      <c r="D43" s="12"/>
      <c r="E43" s="56" t="s">
        <v>155</v>
      </c>
      <c r="F43" s="12"/>
      <c r="G43" s="12"/>
    </row>
    <row r="44" spans="1:7">
      <c r="A44" s="59" t="s">
        <v>136</v>
      </c>
      <c r="B44" s="12"/>
      <c r="C44" s="57"/>
      <c r="D44" s="12"/>
      <c r="E44" s="56" t="s">
        <v>154</v>
      </c>
      <c r="F44" s="12"/>
      <c r="G44" s="12"/>
    </row>
    <row r="45" spans="1:7">
      <c r="A45" s="59" t="s">
        <v>134</v>
      </c>
      <c r="B45" s="12"/>
      <c r="C45" s="57"/>
      <c r="D45" s="12"/>
      <c r="E45" s="56" t="s">
        <v>153</v>
      </c>
      <c r="F45" s="12"/>
      <c r="G45" s="12"/>
    </row>
    <row r="46" spans="1:7">
      <c r="A46" s="59" t="s">
        <v>132</v>
      </c>
      <c r="B46" s="12"/>
      <c r="C46" s="57"/>
      <c r="D46" s="12"/>
      <c r="E46" s="56" t="s">
        <v>152</v>
      </c>
      <c r="F46" s="12"/>
      <c r="G46" s="12"/>
    </row>
    <row r="47" spans="1:7">
      <c r="A47" s="59" t="s">
        <v>130</v>
      </c>
      <c r="B47" s="12"/>
      <c r="C47" s="57"/>
      <c r="D47" s="12"/>
      <c r="E47" s="56" t="s">
        <v>151</v>
      </c>
      <c r="F47" s="12"/>
      <c r="G47" s="12"/>
    </row>
    <row r="48" spans="1:7">
      <c r="A48" s="61" t="s">
        <v>150</v>
      </c>
      <c r="B48" s="60"/>
      <c r="C48" s="57"/>
      <c r="D48" s="12"/>
      <c r="E48" s="56" t="s">
        <v>149</v>
      </c>
      <c r="F48" s="12"/>
      <c r="G48" s="12"/>
    </row>
    <row r="49" spans="1:7">
      <c r="A49" s="59" t="s">
        <v>136</v>
      </c>
      <c r="B49" s="12"/>
      <c r="C49" s="57"/>
      <c r="D49" s="12"/>
      <c r="E49" s="56" t="s">
        <v>148</v>
      </c>
      <c r="F49" s="12"/>
      <c r="G49" s="12"/>
    </row>
    <row r="50" spans="1:7">
      <c r="A50" s="59" t="s">
        <v>134</v>
      </c>
      <c r="B50" s="12"/>
      <c r="C50" s="57"/>
      <c r="D50" s="12"/>
      <c r="E50" s="56" t="s">
        <v>147</v>
      </c>
      <c r="F50" s="12"/>
      <c r="G50" s="12"/>
    </row>
    <row r="51" spans="1:7">
      <c r="A51" s="59" t="s">
        <v>132</v>
      </c>
      <c r="B51" s="12"/>
      <c r="C51" s="57"/>
      <c r="D51" s="12"/>
      <c r="E51" s="56" t="s">
        <v>146</v>
      </c>
      <c r="F51" s="12"/>
      <c r="G51" s="12"/>
    </row>
    <row r="52" spans="1:7">
      <c r="A52" s="59" t="s">
        <v>130</v>
      </c>
      <c r="B52" s="12"/>
      <c r="C52" s="57"/>
      <c r="D52" s="12"/>
      <c r="E52" s="56" t="s">
        <v>145</v>
      </c>
      <c r="F52" s="12"/>
      <c r="G52" s="12"/>
    </row>
    <row r="53" spans="1:7">
      <c r="A53" s="61" t="s">
        <v>144</v>
      </c>
      <c r="B53" s="60"/>
      <c r="C53" s="57"/>
      <c r="D53" s="12"/>
      <c r="E53" s="56" t="s">
        <v>143</v>
      </c>
      <c r="F53" s="12"/>
      <c r="G53" s="12"/>
    </row>
    <row r="54" spans="1:7">
      <c r="A54" s="59" t="s">
        <v>136</v>
      </c>
      <c r="B54" s="12"/>
      <c r="C54" s="57"/>
      <c r="D54" s="12"/>
      <c r="E54" s="56" t="s">
        <v>142</v>
      </c>
      <c r="F54" s="12"/>
      <c r="G54" s="12"/>
    </row>
    <row r="55" spans="1:7">
      <c r="A55" s="59" t="s">
        <v>134</v>
      </c>
      <c r="B55" s="12"/>
      <c r="C55" s="57"/>
      <c r="D55" s="12"/>
      <c r="E55" s="56" t="s">
        <v>141</v>
      </c>
      <c r="F55" s="12"/>
      <c r="G55" s="12"/>
    </row>
    <row r="56" spans="1:7">
      <c r="A56" s="59" t="s">
        <v>132</v>
      </c>
      <c r="B56" s="12"/>
      <c r="C56" s="57"/>
      <c r="D56" s="12"/>
      <c r="E56" s="56" t="s">
        <v>140</v>
      </c>
      <c r="F56" s="12"/>
      <c r="G56" s="12"/>
    </row>
    <row r="57" spans="1:7">
      <c r="A57" s="59" t="s">
        <v>130</v>
      </c>
      <c r="B57" s="12"/>
      <c r="C57" s="57"/>
      <c r="D57" s="12"/>
      <c r="E57" s="56" t="s">
        <v>139</v>
      </c>
      <c r="F57" s="12"/>
      <c r="G57" s="12"/>
    </row>
    <row r="58" spans="1:7">
      <c r="A58" s="61" t="s">
        <v>138</v>
      </c>
      <c r="B58" s="60"/>
      <c r="C58" s="57"/>
      <c r="D58" s="12"/>
      <c r="E58" s="56" t="s">
        <v>137</v>
      </c>
      <c r="F58" s="12"/>
      <c r="G58" s="12"/>
    </row>
    <row r="59" spans="1:7">
      <c r="A59" s="59" t="s">
        <v>136</v>
      </c>
      <c r="B59" s="12"/>
      <c r="C59" s="57"/>
      <c r="D59" s="12"/>
      <c r="E59" s="56" t="s">
        <v>135</v>
      </c>
      <c r="F59" s="12"/>
      <c r="G59" s="12"/>
    </row>
    <row r="60" spans="1:7">
      <c r="A60" s="59" t="s">
        <v>134</v>
      </c>
      <c r="B60" s="12"/>
      <c r="C60" s="57"/>
      <c r="D60" s="12"/>
      <c r="E60" s="56" t="s">
        <v>133</v>
      </c>
      <c r="F60" s="12"/>
      <c r="G60" s="12"/>
    </row>
    <row r="61" spans="1:7">
      <c r="A61" s="59" t="s">
        <v>132</v>
      </c>
      <c r="B61" s="12"/>
      <c r="C61" s="57"/>
      <c r="D61" s="12"/>
      <c r="E61" s="56" t="s">
        <v>131</v>
      </c>
      <c r="F61" s="12"/>
      <c r="G61" s="12"/>
    </row>
    <row r="62" spans="1:7">
      <c r="A62" s="59" t="s">
        <v>130</v>
      </c>
      <c r="B62" s="12"/>
      <c r="C62" s="57"/>
      <c r="D62" s="12"/>
      <c r="E62" s="56" t="s">
        <v>129</v>
      </c>
      <c r="F62" s="12"/>
      <c r="G62" s="12"/>
    </row>
    <row r="63" spans="1:7">
      <c r="A63" s="58"/>
      <c r="B63" s="12"/>
      <c r="C63" s="57"/>
      <c r="D63" s="12"/>
      <c r="E63" s="56" t="s">
        <v>128</v>
      </c>
      <c r="F63" s="12"/>
      <c r="G63" s="12"/>
    </row>
    <row r="64" spans="1:7">
      <c r="A64" s="58"/>
      <c r="B64" s="12"/>
      <c r="C64" s="57"/>
      <c r="D64" s="12"/>
      <c r="E64" s="56" t="s">
        <v>127</v>
      </c>
      <c r="F64" s="12"/>
      <c r="G64" s="12"/>
    </row>
    <row r="65" spans="1:7">
      <c r="A65" s="58"/>
      <c r="B65" s="12"/>
      <c r="C65" s="57"/>
      <c r="D65" s="12"/>
      <c r="E65" s="56" t="s">
        <v>126</v>
      </c>
      <c r="F65" s="12"/>
      <c r="G65" s="12"/>
    </row>
    <row r="66" spans="1:7">
      <c r="A66" s="58"/>
      <c r="B66" s="12"/>
      <c r="C66" s="57"/>
      <c r="D66" s="12"/>
      <c r="E66" s="56" t="s">
        <v>125</v>
      </c>
      <c r="F66" s="12"/>
      <c r="G66" s="12"/>
    </row>
    <row r="67" spans="1:7">
      <c r="A67" s="58"/>
      <c r="B67" s="12"/>
      <c r="C67" s="57"/>
      <c r="D67" s="12"/>
      <c r="E67" s="56" t="s">
        <v>124</v>
      </c>
      <c r="F67" s="12"/>
      <c r="G67" s="12"/>
    </row>
    <row r="68" spans="1:7">
      <c r="A68" s="58"/>
      <c r="B68" s="12"/>
      <c r="C68" s="57"/>
      <c r="D68" s="12"/>
      <c r="E68" s="56" t="s">
        <v>123</v>
      </c>
      <c r="F68" s="12"/>
      <c r="G68" s="12"/>
    </row>
    <row r="69" spans="1:7">
      <c r="A69" s="58"/>
      <c r="B69" s="12"/>
      <c r="C69" s="57"/>
      <c r="D69" s="12"/>
      <c r="E69" s="56" t="s">
        <v>122</v>
      </c>
      <c r="F69" s="12"/>
      <c r="G69" s="12"/>
    </row>
    <row r="70" spans="1:7">
      <c r="A70" s="58"/>
      <c r="B70" s="12"/>
      <c r="C70" s="57"/>
      <c r="D70" s="12"/>
      <c r="E70" s="56" t="s">
        <v>121</v>
      </c>
      <c r="F70" s="12"/>
      <c r="G70" s="12"/>
    </row>
    <row r="71" spans="1:7">
      <c r="A71" s="58"/>
      <c r="B71" s="12"/>
      <c r="C71" s="57"/>
      <c r="D71" s="12"/>
      <c r="E71" s="56" t="s">
        <v>120</v>
      </c>
      <c r="F71" s="12"/>
      <c r="G71" s="12"/>
    </row>
    <row r="72" spans="1:7">
      <c r="A72" s="58"/>
      <c r="B72" s="12"/>
      <c r="C72" s="57"/>
      <c r="D72" s="12"/>
      <c r="E72" s="56" t="s">
        <v>119</v>
      </c>
      <c r="F72" s="12"/>
      <c r="G72" s="12"/>
    </row>
    <row r="73" spans="1:7">
      <c r="A73" s="58"/>
      <c r="B73" s="12"/>
      <c r="C73" s="57"/>
      <c r="D73" s="12"/>
      <c r="E73" s="56" t="s">
        <v>118</v>
      </c>
      <c r="F73" s="12"/>
      <c r="G73" s="12"/>
    </row>
    <row r="74" spans="1:7">
      <c r="A74" s="58"/>
      <c r="B74" s="12"/>
      <c r="C74" s="57"/>
      <c r="D74" s="12"/>
      <c r="E74" s="56" t="s">
        <v>117</v>
      </c>
      <c r="F74" s="12"/>
      <c r="G74" s="12"/>
    </row>
    <row r="75" spans="1:7">
      <c r="A75" s="58"/>
      <c r="B75" s="12"/>
      <c r="C75" s="57"/>
      <c r="D75" s="12"/>
      <c r="E75" s="56" t="s">
        <v>116</v>
      </c>
      <c r="F75" s="12"/>
      <c r="G75" s="12"/>
    </row>
    <row r="76" spans="1:7">
      <c r="A76" s="58"/>
      <c r="B76" s="12"/>
      <c r="C76" s="57"/>
      <c r="D76" s="12"/>
      <c r="E76" s="56" t="s">
        <v>115</v>
      </c>
      <c r="F76" s="12"/>
      <c r="G76" s="12"/>
    </row>
    <row r="77" spans="1:7">
      <c r="A77" s="58"/>
      <c r="B77" s="12"/>
      <c r="C77" s="57"/>
      <c r="D77" s="12"/>
      <c r="E77" s="56" t="s">
        <v>114</v>
      </c>
      <c r="F77" s="12"/>
      <c r="G77" s="12"/>
    </row>
    <row r="78" spans="1:7">
      <c r="A78" s="58"/>
      <c r="B78" s="12"/>
      <c r="C78" s="57"/>
      <c r="D78" s="12"/>
      <c r="E78" s="56" t="s">
        <v>113</v>
      </c>
      <c r="F78" s="12"/>
      <c r="G78" s="12"/>
    </row>
    <row r="80" spans="1:7">
      <c r="A80" s="55" t="s">
        <v>112</v>
      </c>
      <c r="B80" s="54"/>
      <c r="C80" s="54"/>
      <c r="D80" s="54"/>
      <c r="E80" s="54"/>
      <c r="F80" s="54"/>
      <c r="G80" s="54"/>
    </row>
    <row r="81" spans="1:4">
      <c r="A81" s="53" t="s">
        <v>111</v>
      </c>
      <c r="B81" s="52" t="e">
        <f ca="1">B3:B78()</f>
        <v>#REF!</v>
      </c>
      <c r="D81" s="7" t="e">
        <f>AVERAGE(D3:D78)</f>
        <v>#DIV/0!</v>
      </c>
    </row>
  </sheetData>
  <pageMargins left="0.7" right="0.7" top="0.75" bottom="0.75" header="0.3" footer="0.3"/>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72C49-D492-8A4B-A111-55697DC474E3}">
  <dimension ref="B2:I67"/>
  <sheetViews>
    <sheetView workbookViewId="0">
      <selection activeCell="K21" sqref="K21"/>
    </sheetView>
  </sheetViews>
  <sheetFormatPr baseColWidth="10" defaultRowHeight="16"/>
  <cols>
    <col min="2" max="2" width="12" customWidth="1"/>
    <col min="3" max="3" width="17.5" customWidth="1"/>
    <col min="4" max="4" width="18.5" customWidth="1"/>
    <col min="6" max="6" width="24.33203125" customWidth="1"/>
    <col min="7" max="7" width="18.83203125" customWidth="1"/>
    <col min="8" max="8" width="27.1640625" customWidth="1"/>
  </cols>
  <sheetData>
    <row r="2" spans="2:9" ht="18">
      <c r="B2" s="90" t="s">
        <v>223</v>
      </c>
      <c r="C2" s="90" t="s">
        <v>224</v>
      </c>
      <c r="D2" s="90" t="s">
        <v>225</v>
      </c>
      <c r="E2" s="90" t="s">
        <v>226</v>
      </c>
      <c r="F2" s="90" t="s">
        <v>227</v>
      </c>
      <c r="G2" s="90" t="s">
        <v>228</v>
      </c>
      <c r="H2" s="90" t="s">
        <v>230</v>
      </c>
      <c r="I2" s="90" t="s">
        <v>231</v>
      </c>
    </row>
    <row r="3" spans="2:9">
      <c r="B3" s="89" t="s">
        <v>229</v>
      </c>
      <c r="C3" s="88"/>
      <c r="D3" s="88"/>
      <c r="E3" s="88"/>
      <c r="F3" s="88"/>
      <c r="G3" s="88"/>
      <c r="H3" s="88"/>
      <c r="I3" s="88"/>
    </row>
    <row r="4" spans="2:9">
      <c r="B4" s="85"/>
      <c r="C4" s="85"/>
      <c r="D4" s="85"/>
      <c r="E4" s="85"/>
      <c r="F4" s="85"/>
      <c r="G4" s="85"/>
      <c r="H4" s="85"/>
      <c r="I4" s="85"/>
    </row>
    <row r="5" spans="2:9">
      <c r="B5" s="85"/>
      <c r="C5" s="85"/>
      <c r="D5" s="85"/>
      <c r="E5" s="85"/>
      <c r="F5" s="85"/>
      <c r="G5" s="85"/>
      <c r="H5" s="85"/>
      <c r="I5" s="85"/>
    </row>
    <row r="6" spans="2:9">
      <c r="B6" s="85"/>
      <c r="C6" s="85"/>
      <c r="D6" s="85"/>
      <c r="E6" s="85"/>
      <c r="F6" s="85"/>
      <c r="G6" s="85"/>
      <c r="H6" s="85"/>
      <c r="I6" s="85"/>
    </row>
    <row r="7" spans="2:9">
      <c r="B7" s="85"/>
      <c r="C7" s="85"/>
      <c r="D7" s="85"/>
      <c r="E7" s="85"/>
      <c r="F7" s="85"/>
      <c r="G7" s="85"/>
      <c r="H7" s="85"/>
      <c r="I7" s="85"/>
    </row>
    <row r="8" spans="2:9">
      <c r="B8" s="85"/>
      <c r="C8" s="85"/>
      <c r="D8" s="85"/>
      <c r="E8" s="85"/>
      <c r="F8" s="85"/>
      <c r="G8" s="85"/>
      <c r="H8" s="85"/>
      <c r="I8" s="85"/>
    </row>
    <row r="9" spans="2:9">
      <c r="B9" s="85"/>
      <c r="C9" s="85"/>
      <c r="D9" s="85"/>
      <c r="E9" s="85"/>
      <c r="F9" s="85"/>
      <c r="G9" s="85"/>
      <c r="H9" s="85"/>
      <c r="I9" s="85"/>
    </row>
    <row r="10" spans="2:9">
      <c r="B10" s="85"/>
      <c r="C10" s="85"/>
      <c r="D10" s="85"/>
      <c r="E10" s="85"/>
      <c r="F10" s="85"/>
      <c r="G10" s="85"/>
      <c r="H10" s="85"/>
      <c r="I10" s="85"/>
    </row>
    <row r="11" spans="2:9">
      <c r="B11" s="85"/>
      <c r="C11" s="85"/>
      <c r="D11" s="85"/>
      <c r="E11" s="85"/>
      <c r="F11" s="85"/>
      <c r="G11" s="85"/>
      <c r="H11" s="85"/>
      <c r="I11" s="85"/>
    </row>
    <row r="12" spans="2:9">
      <c r="B12" s="85"/>
      <c r="C12" s="85"/>
      <c r="D12" s="85"/>
      <c r="E12" s="85"/>
      <c r="F12" s="85"/>
      <c r="G12" s="85"/>
      <c r="H12" s="85"/>
      <c r="I12" s="85"/>
    </row>
    <row r="13" spans="2:9">
      <c r="B13" s="85"/>
      <c r="C13" s="85"/>
      <c r="D13" s="85"/>
      <c r="E13" s="85"/>
      <c r="F13" s="85"/>
      <c r="G13" s="85"/>
      <c r="H13" s="85"/>
      <c r="I13" s="85"/>
    </row>
    <row r="14" spans="2:9">
      <c r="B14" s="85"/>
      <c r="C14" s="85"/>
      <c r="D14" s="85"/>
      <c r="E14" s="85"/>
      <c r="F14" s="85"/>
      <c r="G14" s="85"/>
      <c r="H14" s="85"/>
      <c r="I14" s="85"/>
    </row>
    <row r="15" spans="2:9">
      <c r="B15" s="85"/>
      <c r="C15" s="85"/>
      <c r="D15" s="85"/>
      <c r="E15" s="85"/>
      <c r="F15" s="85"/>
      <c r="G15" s="85"/>
      <c r="H15" s="85"/>
      <c r="I15" s="85"/>
    </row>
    <row r="16" spans="2:9">
      <c r="B16" s="85"/>
      <c r="C16" s="85"/>
      <c r="D16" s="85"/>
      <c r="E16" s="85"/>
      <c r="F16" s="85"/>
      <c r="G16" s="85"/>
      <c r="H16" s="85"/>
      <c r="I16" s="85"/>
    </row>
    <row r="17" spans="2:9">
      <c r="B17" s="85"/>
      <c r="C17" s="85"/>
      <c r="D17" s="85"/>
      <c r="E17" s="85"/>
      <c r="F17" s="85"/>
      <c r="G17" s="85"/>
      <c r="H17" s="85"/>
      <c r="I17" s="85"/>
    </row>
    <row r="18" spans="2:9">
      <c r="B18" s="85"/>
      <c r="C18" s="85"/>
      <c r="D18" s="85"/>
      <c r="E18" s="85"/>
      <c r="F18" s="85"/>
      <c r="G18" s="85"/>
      <c r="H18" s="85"/>
      <c r="I18" s="85"/>
    </row>
    <row r="19" spans="2:9">
      <c r="B19" s="85"/>
      <c r="C19" s="85"/>
      <c r="D19" s="85"/>
      <c r="E19" s="85"/>
      <c r="F19" s="85"/>
      <c r="G19" s="85"/>
      <c r="H19" s="85"/>
      <c r="I19" s="85"/>
    </row>
    <row r="20" spans="2:9">
      <c r="B20" s="85"/>
      <c r="C20" s="85"/>
      <c r="D20" s="85"/>
      <c r="E20" s="85"/>
      <c r="F20" s="85"/>
      <c r="G20" s="85"/>
      <c r="H20" s="85"/>
      <c r="I20" s="85"/>
    </row>
    <row r="21" spans="2:9">
      <c r="B21" s="85"/>
      <c r="C21" s="85"/>
      <c r="D21" s="85"/>
      <c r="E21" s="85"/>
      <c r="F21" s="85"/>
      <c r="G21" s="85"/>
      <c r="H21" s="85"/>
      <c r="I21" s="85"/>
    </row>
    <row r="22" spans="2:9">
      <c r="B22" s="85"/>
      <c r="C22" s="85"/>
      <c r="D22" s="85"/>
      <c r="E22" s="85"/>
      <c r="F22" s="85"/>
      <c r="G22" s="85"/>
      <c r="H22" s="85"/>
      <c r="I22" s="85"/>
    </row>
    <row r="23" spans="2:9">
      <c r="B23" s="85"/>
      <c r="C23" s="85"/>
      <c r="D23" s="85"/>
      <c r="E23" s="85"/>
      <c r="F23" s="85"/>
      <c r="G23" s="85"/>
      <c r="H23" s="85"/>
      <c r="I23" s="85"/>
    </row>
    <row r="24" spans="2:9">
      <c r="B24" s="85"/>
      <c r="C24" s="85"/>
      <c r="D24" s="85"/>
      <c r="E24" s="85"/>
      <c r="F24" s="85"/>
      <c r="G24" s="85"/>
      <c r="H24" s="85"/>
      <c r="I24" s="85"/>
    </row>
    <row r="25" spans="2:9">
      <c r="B25" s="85"/>
      <c r="C25" s="85"/>
      <c r="D25" s="85"/>
      <c r="E25" s="85"/>
      <c r="F25" s="85"/>
      <c r="G25" s="85"/>
      <c r="H25" s="85"/>
      <c r="I25" s="85"/>
    </row>
    <row r="26" spans="2:9">
      <c r="B26" s="85"/>
      <c r="C26" s="85"/>
      <c r="D26" s="85"/>
      <c r="E26" s="85"/>
      <c r="F26" s="85"/>
      <c r="G26" s="85"/>
      <c r="H26" s="85"/>
      <c r="I26" s="85"/>
    </row>
    <row r="27" spans="2:9">
      <c r="B27" s="85"/>
      <c r="C27" s="85"/>
      <c r="D27" s="85"/>
      <c r="E27" s="85"/>
      <c r="F27" s="85"/>
      <c r="G27" s="85"/>
      <c r="H27" s="85"/>
      <c r="I27" s="85"/>
    </row>
    <row r="28" spans="2:9">
      <c r="B28" s="85"/>
      <c r="C28" s="85"/>
      <c r="D28" s="85"/>
      <c r="E28" s="85"/>
      <c r="F28" s="85"/>
      <c r="G28" s="85"/>
      <c r="H28" s="85"/>
      <c r="I28" s="85"/>
    </row>
    <row r="29" spans="2:9">
      <c r="B29" s="85"/>
      <c r="C29" s="85"/>
      <c r="D29" s="85"/>
      <c r="E29" s="85"/>
      <c r="F29" s="85"/>
      <c r="G29" s="85"/>
      <c r="H29" s="85"/>
      <c r="I29" s="85"/>
    </row>
    <row r="30" spans="2:9">
      <c r="B30" s="85"/>
      <c r="C30" s="85"/>
      <c r="D30" s="85"/>
      <c r="E30" s="85"/>
      <c r="F30" s="85"/>
      <c r="G30" s="85"/>
      <c r="H30" s="85"/>
      <c r="I30" s="85"/>
    </row>
    <row r="31" spans="2:9">
      <c r="B31" s="85"/>
      <c r="C31" s="85"/>
      <c r="D31" s="85"/>
      <c r="E31" s="85"/>
      <c r="F31" s="85"/>
      <c r="G31" s="85"/>
      <c r="H31" s="85"/>
      <c r="I31" s="85"/>
    </row>
    <row r="32" spans="2:9">
      <c r="B32" s="85"/>
      <c r="C32" s="85"/>
      <c r="D32" s="85"/>
      <c r="E32" s="85"/>
      <c r="F32" s="85"/>
      <c r="G32" s="85"/>
      <c r="H32" s="85"/>
      <c r="I32" s="85"/>
    </row>
    <row r="33" spans="2:9">
      <c r="B33" s="85"/>
      <c r="C33" s="85"/>
      <c r="D33" s="85"/>
      <c r="E33" s="85"/>
      <c r="F33" s="85"/>
      <c r="G33" s="85"/>
      <c r="H33" s="85"/>
      <c r="I33" s="85"/>
    </row>
    <row r="34" spans="2:9">
      <c r="B34" s="85"/>
      <c r="C34" s="85"/>
      <c r="D34" s="85"/>
      <c r="E34" s="85"/>
      <c r="F34" s="85"/>
      <c r="G34" s="85"/>
      <c r="H34" s="85"/>
      <c r="I34" s="85"/>
    </row>
    <row r="35" spans="2:9">
      <c r="B35" s="85"/>
      <c r="C35" s="85"/>
      <c r="D35" s="85"/>
      <c r="E35" s="85"/>
      <c r="F35" s="85"/>
      <c r="G35" s="85"/>
      <c r="H35" s="85"/>
      <c r="I35" s="85"/>
    </row>
    <row r="36" spans="2:9">
      <c r="B36" s="85"/>
      <c r="C36" s="85"/>
      <c r="D36" s="85"/>
      <c r="E36" s="85"/>
      <c r="F36" s="85"/>
      <c r="G36" s="85"/>
      <c r="H36" s="85"/>
      <c r="I36" s="85"/>
    </row>
    <row r="37" spans="2:9">
      <c r="B37" s="85"/>
      <c r="C37" s="85"/>
      <c r="D37" s="85"/>
      <c r="E37" s="85"/>
      <c r="F37" s="85"/>
      <c r="G37" s="85"/>
      <c r="H37" s="85"/>
      <c r="I37" s="85"/>
    </row>
    <row r="38" spans="2:9">
      <c r="B38" s="85"/>
      <c r="C38" s="85"/>
      <c r="D38" s="85"/>
      <c r="E38" s="85"/>
      <c r="F38" s="85"/>
      <c r="G38" s="85"/>
      <c r="H38" s="85"/>
      <c r="I38" s="85"/>
    </row>
    <row r="39" spans="2:9">
      <c r="B39" s="85"/>
      <c r="C39" s="85"/>
      <c r="D39" s="85"/>
      <c r="E39" s="85"/>
      <c r="F39" s="85"/>
      <c r="G39" s="85"/>
      <c r="H39" s="85"/>
      <c r="I39" s="85"/>
    </row>
    <row r="40" spans="2:9">
      <c r="B40" s="85"/>
      <c r="C40" s="85"/>
      <c r="D40" s="85"/>
      <c r="E40" s="85"/>
      <c r="F40" s="85"/>
      <c r="G40" s="85"/>
      <c r="H40" s="85"/>
      <c r="I40" s="85"/>
    </row>
    <row r="41" spans="2:9">
      <c r="B41" s="89" t="s">
        <v>232</v>
      </c>
    </row>
    <row r="42" spans="2:9">
      <c r="B42" s="85"/>
      <c r="C42" s="85"/>
      <c r="D42" s="85"/>
      <c r="E42" s="85"/>
      <c r="F42" s="85"/>
      <c r="G42" s="85"/>
      <c r="H42" s="85"/>
      <c r="I42" s="85"/>
    </row>
    <row r="43" spans="2:9">
      <c r="B43" s="85"/>
      <c r="C43" s="85"/>
      <c r="D43" s="85"/>
      <c r="E43" s="85"/>
      <c r="F43" s="85"/>
      <c r="G43" s="85"/>
      <c r="H43" s="85"/>
      <c r="I43" s="85"/>
    </row>
    <row r="44" spans="2:9">
      <c r="B44" s="85"/>
      <c r="C44" s="85"/>
      <c r="D44" s="85"/>
      <c r="E44" s="85"/>
      <c r="F44" s="85"/>
      <c r="G44" s="85"/>
      <c r="H44" s="85"/>
      <c r="I44" s="85"/>
    </row>
    <row r="45" spans="2:9">
      <c r="B45" s="85"/>
      <c r="C45" s="85"/>
      <c r="D45" s="85"/>
      <c r="E45" s="85"/>
      <c r="F45" s="85"/>
      <c r="G45" s="85"/>
      <c r="H45" s="85"/>
      <c r="I45" s="85"/>
    </row>
    <row r="46" spans="2:9">
      <c r="B46" s="85"/>
      <c r="C46" s="85"/>
      <c r="D46" s="85"/>
      <c r="E46" s="85"/>
      <c r="F46" s="85"/>
      <c r="G46" s="85"/>
      <c r="H46" s="85"/>
      <c r="I46" s="85"/>
    </row>
    <row r="47" spans="2:9">
      <c r="B47" s="85"/>
      <c r="C47" s="85"/>
      <c r="D47" s="85"/>
      <c r="E47" s="85"/>
      <c r="F47" s="85"/>
      <c r="G47" s="85"/>
      <c r="H47" s="85"/>
      <c r="I47" s="85"/>
    </row>
    <row r="48" spans="2:9">
      <c r="B48" s="85"/>
      <c r="C48" s="85"/>
      <c r="D48" s="85"/>
      <c r="E48" s="85"/>
      <c r="F48" s="85"/>
      <c r="G48" s="85"/>
      <c r="H48" s="85"/>
      <c r="I48" s="85"/>
    </row>
    <row r="49" spans="2:9">
      <c r="B49" s="85"/>
      <c r="C49" s="85"/>
      <c r="D49" s="85"/>
      <c r="E49" s="85"/>
      <c r="F49" s="85"/>
      <c r="G49" s="85"/>
      <c r="H49" s="85"/>
      <c r="I49" s="85"/>
    </row>
    <row r="50" spans="2:9">
      <c r="B50" s="85"/>
      <c r="C50" s="85"/>
      <c r="D50" s="85"/>
      <c r="E50" s="85"/>
      <c r="F50" s="85"/>
      <c r="G50" s="85"/>
      <c r="H50" s="85"/>
      <c r="I50" s="85"/>
    </row>
    <row r="51" spans="2:9">
      <c r="B51" s="85"/>
      <c r="C51" s="85"/>
      <c r="D51" s="85"/>
      <c r="E51" s="85"/>
      <c r="F51" s="85"/>
      <c r="G51" s="85"/>
      <c r="H51" s="85"/>
      <c r="I51" s="85"/>
    </row>
    <row r="52" spans="2:9">
      <c r="B52" s="85"/>
      <c r="C52" s="85"/>
      <c r="D52" s="85"/>
      <c r="E52" s="85"/>
      <c r="F52" s="85"/>
      <c r="G52" s="85"/>
      <c r="H52" s="85"/>
      <c r="I52" s="85"/>
    </row>
    <row r="53" spans="2:9">
      <c r="B53" s="85"/>
      <c r="C53" s="85"/>
      <c r="D53" s="85"/>
      <c r="E53" s="85"/>
      <c r="F53" s="85"/>
      <c r="G53" s="85"/>
      <c r="H53" s="85"/>
      <c r="I53" s="85"/>
    </row>
    <row r="54" spans="2:9">
      <c r="B54" s="85"/>
      <c r="C54" s="85"/>
      <c r="D54" s="85"/>
      <c r="E54" s="85"/>
      <c r="F54" s="85"/>
      <c r="G54" s="85"/>
      <c r="H54" s="85"/>
      <c r="I54" s="85"/>
    </row>
    <row r="55" spans="2:9">
      <c r="B55" s="85"/>
      <c r="C55" s="85"/>
      <c r="D55" s="85"/>
      <c r="E55" s="85"/>
      <c r="F55" s="85"/>
      <c r="G55" s="85"/>
      <c r="H55" s="85"/>
      <c r="I55" s="85"/>
    </row>
    <row r="56" spans="2:9">
      <c r="B56" s="85"/>
      <c r="C56" s="85"/>
      <c r="D56" s="85"/>
      <c r="E56" s="85"/>
      <c r="F56" s="85"/>
      <c r="G56" s="85"/>
      <c r="H56" s="85"/>
      <c r="I56" s="85"/>
    </row>
    <row r="57" spans="2:9">
      <c r="B57" s="85"/>
      <c r="C57" s="85"/>
      <c r="D57" s="85"/>
      <c r="E57" s="85"/>
      <c r="F57" s="85"/>
      <c r="G57" s="85"/>
      <c r="H57" s="85"/>
      <c r="I57" s="85"/>
    </row>
    <row r="58" spans="2:9">
      <c r="B58" s="85"/>
      <c r="C58" s="85"/>
      <c r="D58" s="85"/>
      <c r="E58" s="85"/>
      <c r="F58" s="85"/>
      <c r="G58" s="85"/>
      <c r="H58" s="85"/>
      <c r="I58" s="85"/>
    </row>
    <row r="59" spans="2:9">
      <c r="B59" s="85"/>
      <c r="C59" s="85"/>
      <c r="D59" s="85"/>
      <c r="E59" s="85"/>
      <c r="F59" s="85"/>
      <c r="G59" s="85"/>
      <c r="H59" s="85"/>
      <c r="I59" s="85"/>
    </row>
    <row r="60" spans="2:9">
      <c r="B60" s="85"/>
      <c r="C60" s="85"/>
      <c r="D60" s="85"/>
      <c r="E60" s="85"/>
      <c r="F60" s="85"/>
      <c r="G60" s="85"/>
      <c r="H60" s="85"/>
      <c r="I60" s="85"/>
    </row>
    <row r="61" spans="2:9">
      <c r="B61" s="85"/>
      <c r="C61" s="85"/>
      <c r="D61" s="85"/>
      <c r="E61" s="85"/>
      <c r="F61" s="85"/>
      <c r="G61" s="85"/>
      <c r="H61" s="85"/>
      <c r="I61" s="85"/>
    </row>
    <row r="62" spans="2:9">
      <c r="B62" s="85"/>
      <c r="C62" s="85"/>
      <c r="D62" s="85"/>
      <c r="E62" s="85"/>
      <c r="F62" s="85"/>
      <c r="G62" s="85"/>
      <c r="H62" s="85"/>
      <c r="I62" s="85"/>
    </row>
    <row r="63" spans="2:9">
      <c r="B63" s="85"/>
      <c r="C63" s="85"/>
      <c r="D63" s="85"/>
      <c r="E63" s="85"/>
      <c r="F63" s="85"/>
      <c r="G63" s="85"/>
      <c r="H63" s="85"/>
      <c r="I63" s="85"/>
    </row>
    <row r="64" spans="2:9">
      <c r="B64" s="85"/>
      <c r="C64" s="85"/>
      <c r="D64" s="85"/>
      <c r="E64" s="85"/>
      <c r="F64" s="85"/>
      <c r="G64" s="85"/>
      <c r="H64" s="85"/>
      <c r="I64" s="85"/>
    </row>
    <row r="65" spans="2:9">
      <c r="B65" s="85"/>
      <c r="C65" s="85"/>
      <c r="D65" s="85"/>
      <c r="E65" s="85"/>
      <c r="F65" s="85"/>
      <c r="G65" s="85"/>
      <c r="H65" s="85"/>
      <c r="I65" s="85"/>
    </row>
    <row r="66" spans="2:9">
      <c r="B66" s="85"/>
      <c r="C66" s="85"/>
      <c r="D66" s="85"/>
      <c r="E66" s="85"/>
      <c r="F66" s="85"/>
      <c r="G66" s="85"/>
      <c r="H66" s="85"/>
      <c r="I66" s="85"/>
    </row>
    <row r="67" spans="2:9">
      <c r="B67" s="85"/>
      <c r="C67" s="85"/>
      <c r="D67" s="85"/>
      <c r="E67" s="85"/>
      <c r="F67" s="85"/>
      <c r="G67" s="85"/>
      <c r="H67" s="85"/>
      <c r="I67"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Grade Calculator</vt:lpstr>
      <vt:lpstr>Overall GPA calculator</vt:lpstr>
      <vt:lpstr>Shadowing Hours</vt:lpstr>
      <vt:lpstr>Volunteer Hours</vt:lpstr>
      <vt:lpstr>Extracurricular's Summary</vt:lpstr>
      <vt:lpstr>Contact information</vt:lpstr>
      <vt:lpstr>MCAT Scores</vt:lpstr>
      <vt:lpstr>List of Medical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Felsted</dc:creator>
  <cp:lastModifiedBy>Abigail Felsted</cp:lastModifiedBy>
  <dcterms:created xsi:type="dcterms:W3CDTF">2018-12-18T23:57:01Z</dcterms:created>
  <dcterms:modified xsi:type="dcterms:W3CDTF">2018-12-20T18:28:49Z</dcterms:modified>
</cp:coreProperties>
</file>